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1. Prime Resins - Folders\Calculators\"/>
    </mc:Choice>
  </mc:AlternateContent>
  <bookViews>
    <workbookView xWindow="0" yWindow="0" windowWidth="28800" windowHeight="12375"/>
  </bookViews>
  <sheets>
    <sheet name="BASEPLATE FILL" sheetId="1" r:id="rId1"/>
  </sheets>
  <definedNames>
    <definedName name="Gallons2">'BASEPLATE FILL'!$C$22</definedName>
    <definedName name="_xlnm.Print_Area" localSheetId="0">'BASEPLATE FILL'!$A$1:$W$61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J32" i="1"/>
  <c r="J30" i="1" s="1"/>
  <c r="H35" i="1" s="1"/>
  <c r="G46" i="1" s="1"/>
  <c r="G40" i="1" l="1"/>
  <c r="N42" i="1"/>
  <c r="N44" i="1"/>
  <c r="N46" i="1"/>
  <c r="G42" i="1"/>
  <c r="N40" i="1"/>
  <c r="G44" i="1"/>
  <c r="R40" i="1" l="1"/>
  <c r="V40" i="1"/>
  <c r="R46" i="1"/>
  <c r="V46" i="1"/>
  <c r="R42" i="1"/>
  <c r="V42" i="1"/>
  <c r="R44" i="1"/>
  <c r="V44" i="1"/>
</calcChain>
</file>

<file path=xl/sharedStrings.xml><?xml version="1.0" encoding="utf-8"?>
<sst xmlns="http://schemas.openxmlformats.org/spreadsheetml/2006/main" count="85" uniqueCount="56">
  <si>
    <t>PRIME RESINS</t>
  </si>
  <si>
    <t>2291 PLUNKETT RD.  CONYERS GA  30012</t>
  </si>
  <si>
    <t>PHONE: 800-321-7212 / 770-388-0626  FAX:  770-388-0936</t>
  </si>
  <si>
    <t>PrimeResins.com</t>
  </si>
  <si>
    <t>INSTRUCTIONS</t>
  </si>
  <si>
    <t>1.  Only enter numerical values (decimals ok) in</t>
  </si>
  <si>
    <t>YELLOW</t>
  </si>
  <si>
    <r>
      <t xml:space="preserve">5.  Results listed below in </t>
    </r>
    <r>
      <rPr>
        <sz val="14"/>
        <color theme="8"/>
        <rFont val="Arial"/>
        <family val="2"/>
      </rPr>
      <t>BLUE</t>
    </r>
  </si>
  <si>
    <t>WIDTH</t>
  </si>
  <si>
    <t>LENGTH</t>
  </si>
  <si>
    <t>DEPTH</t>
  </si>
  <si>
    <t>NUMBER</t>
  </si>
  <si>
    <t>CUBIC FEET TO BE FILLED</t>
  </si>
  <si>
    <t>CUBIC INCHES TO BE FILLED</t>
  </si>
  <si>
    <t>SAND</t>
  </si>
  <si>
    <t>RESIN ONLY GALLONS</t>
  </si>
  <si>
    <t>MIX 1:1</t>
  </si>
  <si>
    <t>LBS</t>
  </si>
  <si>
    <t>GAL</t>
  </si>
  <si>
    <t>MIX 1:2</t>
  </si>
  <si>
    <t>MIX 1:3</t>
  </si>
  <si>
    <t>MIX 1:4</t>
  </si>
  <si>
    <t>SQ FT</t>
  </si>
  <si>
    <t>(MEASUREMENTS IN INCHES)</t>
  </si>
  <si>
    <t>=</t>
  </si>
  <si>
    <t>1/16"</t>
  </si>
  <si>
    <t>9/16"</t>
  </si>
  <si>
    <t>1/8"</t>
  </si>
  <si>
    <t>5/8"</t>
  </si>
  <si>
    <t>3/16"</t>
  </si>
  <si>
    <t>11/16"</t>
  </si>
  <si>
    <t>1/4"</t>
  </si>
  <si>
    <t>3/4"</t>
  </si>
  <si>
    <t>5/16"</t>
  </si>
  <si>
    <t>13/16"</t>
  </si>
  <si>
    <t>3/8"</t>
  </si>
  <si>
    <t>7/8"</t>
  </si>
  <si>
    <t>7/16"</t>
  </si>
  <si>
    <t>15/16"</t>
  </si>
  <si>
    <t>1/2"</t>
  </si>
  <si>
    <t>FRACTIONS TO DECIMALS</t>
  </si>
  <si>
    <t>MORTAR MIX RATIOS</t>
  </si>
  <si>
    <t xml:space="preserve">RESIN  GAL </t>
  </si>
  <si>
    <t>SQUARE FT PER GALLON</t>
  </si>
  <si>
    <t>COVERAGE</t>
  </si>
  <si>
    <t>50LB BAGS</t>
  </si>
  <si>
    <t>50lb bag of sand = 3.8 gallons</t>
  </si>
  <si>
    <t>Sand = +/- 13lbs/gal</t>
  </si>
  <si>
    <t>Baseplate Fill Calculator</t>
  </si>
  <si>
    <t>Determine amount of material to use to support a baseplate</t>
  </si>
  <si>
    <t>FILL 1</t>
  </si>
  <si>
    <t>FILL 2</t>
  </si>
  <si>
    <t>FILL 3</t>
  </si>
  <si>
    <r>
      <t xml:space="preserve">2.  Enter </t>
    </r>
    <r>
      <rPr>
        <b/>
        <sz val="14"/>
        <color theme="1"/>
        <rFont val="Arial"/>
        <family val="2"/>
      </rPr>
      <t xml:space="preserve">width, depth and length </t>
    </r>
    <r>
      <rPr>
        <sz val="14"/>
        <color theme="1"/>
        <rFont val="Arial"/>
        <family val="2"/>
      </rPr>
      <t>of fill to support baseplate, in inches</t>
    </r>
  </si>
  <si>
    <r>
      <t xml:space="preserve">3.  Enter </t>
    </r>
    <r>
      <rPr>
        <b/>
        <sz val="14"/>
        <color theme="1"/>
        <rFont val="Arial"/>
        <family val="2"/>
      </rPr>
      <t>number of fills this size</t>
    </r>
  </si>
  <si>
    <t>4.  Enter width, length and depth of additional fills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</si>
</sst>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scheme val="minor"/>
    </font>
    <font>
      <b/>
      <sz val="48"/>
      <color rgb="FF008080"/>
      <name val="Calibri"/>
      <family val="2"/>
      <scheme val="minor"/>
    </font>
    <font>
      <sz val="16"/>
      <color rgb="FF00808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4"/>
      <color theme="8"/>
      <name val="Arial"/>
      <family val="2"/>
    </font>
    <font>
      <sz val="11"/>
      <color theme="1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rgb="FF008080"/>
      <name val="Calibri"/>
      <family val="2"/>
      <scheme val="minor"/>
    </font>
    <font>
      <sz val="48"/>
      <color rgb="FF008080"/>
      <name val="Calibri"/>
      <family val="2"/>
      <scheme val="minor"/>
    </font>
    <font>
      <b/>
      <sz val="14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6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1" applyFont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right" vertical="center"/>
    </xf>
    <xf numFmtId="13" fontId="15" fillId="0" borderId="7" xfId="0" applyNumberFormat="1" applyFont="1" applyBorder="1" applyAlignment="1">
      <alignment horizontal="center" vertical="center"/>
    </xf>
    <xf numFmtId="13" fontId="15" fillId="0" borderId="8" xfId="0" applyNumberFormat="1" applyFont="1" applyBorder="1" applyAlignment="1">
      <alignment horizontal="left" vertical="center"/>
    </xf>
    <xf numFmtId="13" fontId="15" fillId="0" borderId="6" xfId="0" applyNumberFormat="1" applyFont="1" applyBorder="1" applyAlignment="1">
      <alignment horizontal="center" vertical="center"/>
    </xf>
    <xf numFmtId="13" fontId="15" fillId="0" borderId="0" xfId="0" applyNumberFormat="1" applyFont="1" applyBorder="1" applyAlignment="1">
      <alignment horizontal="left" vertical="center"/>
    </xf>
    <xf numFmtId="13" fontId="15" fillId="0" borderId="11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49" fontId="5" fillId="0" borderId="0" xfId="0" quotePrefix="1" applyNumberFormat="1" applyFont="1" applyBorder="1" applyAlignment="1">
      <alignment vertical="center"/>
    </xf>
    <xf numFmtId="49" fontId="5" fillId="0" borderId="0" xfId="0" quotePrefix="1" applyNumberFormat="1" applyFont="1" applyBorder="1" applyAlignment="1">
      <alignment horizontal="center" vertical="center"/>
    </xf>
    <xf numFmtId="49" fontId="5" fillId="0" borderId="8" xfId="0" quotePrefix="1" applyNumberFormat="1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9" fontId="5" fillId="0" borderId="8" xfId="0" quotePrefix="1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64" fontId="18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13" fillId="0" borderId="0" xfId="0" applyFont="1" applyAlignment="1">
      <alignment horizontal="right" vertical="center"/>
    </xf>
    <xf numFmtId="2" fontId="15" fillId="0" borderId="0" xfId="0" applyNumberFormat="1" applyFont="1" applyBorder="1" applyAlignment="1">
      <alignment horizontal="center" vertical="center"/>
    </xf>
    <xf numFmtId="2" fontId="15" fillId="0" borderId="2" xfId="0" applyNumberFormat="1" applyFont="1" applyBorder="1" applyAlignment="1">
      <alignment horizontal="center" vertical="center"/>
    </xf>
    <xf numFmtId="2" fontId="15" fillId="0" borderId="10" xfId="0" applyNumberFormat="1" applyFont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164" fontId="15" fillId="0" borderId="13" xfId="0" applyNumberFormat="1" applyFont="1" applyBorder="1" applyAlignment="1">
      <alignment horizontal="center" vertical="center"/>
    </xf>
    <xf numFmtId="164" fontId="15" fillId="0" borderId="14" xfId="0" applyNumberFormat="1" applyFont="1" applyBorder="1" applyAlignment="1">
      <alignment horizontal="center" vertical="center"/>
    </xf>
    <xf numFmtId="164" fontId="15" fillId="0" borderId="15" xfId="0" applyNumberFormat="1" applyFont="1" applyBorder="1" applyAlignment="1">
      <alignment horizontal="center" vertical="center"/>
    </xf>
    <xf numFmtId="164" fontId="18" fillId="0" borderId="3" xfId="0" applyNumberFormat="1" applyFont="1" applyBorder="1" applyAlignment="1">
      <alignment horizontal="center" vertical="center"/>
    </xf>
    <xf numFmtId="164" fontId="18" fillId="0" borderId="5" xfId="0" applyNumberFormat="1" applyFont="1" applyBorder="1" applyAlignment="1">
      <alignment horizontal="center" vertical="center"/>
    </xf>
    <xf numFmtId="164" fontId="18" fillId="0" borderId="4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2" fontId="15" fillId="0" borderId="8" xfId="0" applyNumberFormat="1" applyFont="1" applyBorder="1" applyAlignment="1">
      <alignment horizontal="center" vertical="center"/>
    </xf>
    <xf numFmtId="2" fontId="15" fillId="0" borderId="9" xfId="0" applyNumberFormat="1" applyFont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2" fontId="18" fillId="0" borderId="3" xfId="0" applyNumberFormat="1" applyFont="1" applyBorder="1" applyAlignment="1">
      <alignment horizontal="center" vertical="center"/>
    </xf>
    <xf numFmtId="2" fontId="18" fillId="0" borderId="5" xfId="0" applyNumberFormat="1" applyFont="1" applyBorder="1" applyAlignment="1">
      <alignment horizontal="center" vertical="center"/>
    </xf>
    <xf numFmtId="2" fontId="18" fillId="0" borderId="4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8080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195384</xdr:colOff>
      <xdr:row>9</xdr:row>
      <xdr:rowOff>24422</xdr:rowOff>
    </xdr:from>
    <xdr:to>
      <xdr:col>9</xdr:col>
      <xdr:colOff>489086</xdr:colOff>
      <xdr:row>16</xdr:row>
      <xdr:rowOff>61058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384" y="2735384"/>
          <a:ext cx="4238029" cy="16607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4</xdr:col>
      <xdr:colOff>183173</xdr:colOff>
      <xdr:row>5</xdr:row>
      <xdr:rowOff>6367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2356827" cy="11664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imeresin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0"/>
  <sheetViews>
    <sheetView showGridLines="0" tabSelected="1" zoomScale="78" zoomScaleNormal="78" workbookViewId="0"/>
  </sheetViews>
  <sheetFormatPr defaultRowHeight="61.5" x14ac:dyDescent="0.9"/>
  <cols>
    <col min="1" max="1" width="9.140625" style="1"/>
    <col min="2" max="2" width="14.140625" style="1" bestFit="1" customWidth="1"/>
    <col min="3" max="3" width="6" style="1" customWidth="1"/>
    <col min="4" max="4" width="3.28515625" style="1" customWidth="1"/>
    <col min="5" max="5" width="4.7109375" customWidth="1"/>
    <col min="6" max="6" width="5.7109375" customWidth="1"/>
    <col min="7" max="7" width="7.7109375" customWidth="1"/>
    <col min="8" max="8" width="5.85546875" customWidth="1"/>
    <col min="9" max="9" width="2.5703125" customWidth="1"/>
    <col min="10" max="10" width="8" customWidth="1"/>
    <col min="11" max="11" width="6.5703125" customWidth="1"/>
    <col min="12" max="12" width="5.140625" customWidth="1"/>
    <col min="13" max="13" width="5.85546875" customWidth="1"/>
    <col min="15" max="15" width="5.7109375" customWidth="1"/>
    <col min="16" max="16" width="3" customWidth="1"/>
    <col min="17" max="17" width="6.42578125" customWidth="1"/>
    <col min="18" max="18" width="11.5703125" customWidth="1"/>
    <col min="19" max="19" width="5.140625" customWidth="1"/>
    <col min="20" max="20" width="7.140625" customWidth="1"/>
    <col min="21" max="21" width="12.85546875" customWidth="1"/>
    <col min="23" max="23" width="5" customWidth="1"/>
    <col min="24" max="16384" width="9.140625" style="1"/>
  </cols>
  <sheetData>
    <row r="1" spans="1:23" s="2" customFormat="1" ht="18" customHeight="1" x14ac:dyDescent="0.25">
      <c r="A1" s="3"/>
      <c r="B1" s="5"/>
      <c r="C1" s="3"/>
      <c r="D1" s="3"/>
      <c r="H1" s="4"/>
      <c r="R1" s="8" t="s">
        <v>0</v>
      </c>
    </row>
    <row r="2" spans="1:23" s="2" customFormat="1" ht="18" customHeight="1" x14ac:dyDescent="0.25">
      <c r="A2" s="3"/>
      <c r="B2" s="5"/>
      <c r="C2" s="3"/>
      <c r="D2" s="3"/>
      <c r="H2" s="4"/>
      <c r="R2" s="8" t="s">
        <v>1</v>
      </c>
    </row>
    <row r="3" spans="1:23" s="2" customFormat="1" ht="18" customHeight="1" x14ac:dyDescent="0.25">
      <c r="A3" s="3"/>
      <c r="B3" s="5"/>
      <c r="C3" s="3"/>
      <c r="D3" s="3"/>
      <c r="H3" s="4"/>
      <c r="R3" s="8" t="s">
        <v>2</v>
      </c>
    </row>
    <row r="4" spans="1:23" s="2" customFormat="1" ht="18" customHeight="1" x14ac:dyDescent="0.25">
      <c r="A4" s="3"/>
      <c r="B4" s="5"/>
      <c r="C4" s="3"/>
      <c r="D4" s="3"/>
      <c r="H4" s="4"/>
      <c r="R4" s="9" t="s">
        <v>3</v>
      </c>
    </row>
    <row r="5" spans="1:23" s="2" customFormat="1" ht="18" customHeight="1" x14ac:dyDescent="0.25">
      <c r="A5" s="3"/>
      <c r="B5" s="5"/>
      <c r="C5" s="3"/>
      <c r="D5" s="3"/>
      <c r="H5" s="4"/>
    </row>
    <row r="6" spans="1:23" s="2" customFormat="1" ht="18" customHeight="1" x14ac:dyDescent="0.25">
      <c r="A6" s="3"/>
      <c r="B6" s="5"/>
      <c r="C6" s="3"/>
      <c r="D6" s="3"/>
      <c r="H6" s="4"/>
    </row>
    <row r="7" spans="1:23" s="2" customFormat="1" ht="52.5" customHeight="1" x14ac:dyDescent="0.25">
      <c r="A7" s="64" t="s">
        <v>48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</row>
    <row r="8" spans="1:23" ht="32.25" customHeight="1" x14ac:dyDescent="0.9">
      <c r="A8" s="63" t="s">
        <v>49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</row>
    <row r="9" spans="1:23" s="2" customFormat="1" ht="18" customHeight="1" x14ac:dyDescent="0.25">
      <c r="A9" s="3"/>
      <c r="B9" s="5"/>
      <c r="C9" s="3"/>
      <c r="D9" s="3"/>
      <c r="H9" s="4"/>
    </row>
    <row r="10" spans="1:23" s="16" customFormat="1" ht="18" customHeight="1" x14ac:dyDescent="0.25">
      <c r="A10" s="3"/>
      <c r="B10" s="5"/>
      <c r="C10" s="3"/>
      <c r="D10" s="3"/>
      <c r="H10" s="4"/>
    </row>
    <row r="11" spans="1:23" s="2" customFormat="1" ht="18" customHeight="1" x14ac:dyDescent="0.25">
      <c r="A11" s="3"/>
      <c r="B11" s="5"/>
      <c r="C11" s="3"/>
      <c r="D11" s="3"/>
      <c r="I11" s="7"/>
      <c r="J11" s="7"/>
      <c r="K11" s="7"/>
      <c r="L11" s="7"/>
      <c r="M11" s="7"/>
      <c r="V11" s="5"/>
    </row>
    <row r="12" spans="1:23" s="2" customFormat="1" ht="18" customHeight="1" thickBot="1" x14ac:dyDescent="0.3">
      <c r="A12" s="3"/>
      <c r="B12" s="5"/>
      <c r="C12" s="3"/>
      <c r="D12" s="3"/>
      <c r="I12" s="7"/>
      <c r="J12" s="7"/>
      <c r="L12" s="13" t="s">
        <v>4</v>
      </c>
      <c r="M12" s="15"/>
      <c r="N12" s="15"/>
      <c r="O12" s="15"/>
      <c r="P12" s="15"/>
      <c r="Q12" s="15"/>
      <c r="R12" s="15"/>
    </row>
    <row r="13" spans="1:23" s="2" customFormat="1" ht="18" customHeight="1" thickBot="1" x14ac:dyDescent="0.3">
      <c r="A13" s="3"/>
      <c r="B13" s="5"/>
      <c r="C13" s="3"/>
      <c r="D13" s="3"/>
      <c r="I13" s="7"/>
      <c r="J13" s="7"/>
      <c r="L13" s="11" t="s">
        <v>5</v>
      </c>
      <c r="M13" s="15"/>
      <c r="N13" s="15"/>
      <c r="O13" s="15"/>
      <c r="P13" s="15"/>
      <c r="Q13" s="15"/>
      <c r="U13" s="12" t="s">
        <v>6</v>
      </c>
    </row>
    <row r="14" spans="1:23" s="2" customFormat="1" ht="18" customHeight="1" x14ac:dyDescent="0.25">
      <c r="A14" s="3"/>
      <c r="B14" s="5"/>
      <c r="C14" s="3"/>
      <c r="D14" s="3"/>
      <c r="I14" s="7"/>
      <c r="J14" s="7"/>
      <c r="L14" s="11" t="s">
        <v>53</v>
      </c>
      <c r="M14" s="15"/>
      <c r="N14" s="15"/>
      <c r="O14" s="15"/>
      <c r="P14" s="15"/>
      <c r="Q14" s="15"/>
      <c r="R14" s="15"/>
    </row>
    <row r="15" spans="1:23" s="2" customFormat="1" ht="18" customHeight="1" x14ac:dyDescent="0.25">
      <c r="A15" s="3"/>
      <c r="B15" s="5"/>
      <c r="C15" s="3"/>
      <c r="D15" s="3"/>
      <c r="I15" s="7"/>
      <c r="J15" s="7"/>
      <c r="L15" s="11" t="s">
        <v>54</v>
      </c>
      <c r="M15" s="15"/>
      <c r="N15" s="15"/>
      <c r="O15" s="15"/>
      <c r="P15" s="15"/>
      <c r="Q15" s="15"/>
      <c r="R15" s="15"/>
    </row>
    <row r="16" spans="1:23" s="2" customFormat="1" ht="18" customHeight="1" x14ac:dyDescent="0.25">
      <c r="A16" s="3"/>
      <c r="B16" s="5"/>
      <c r="C16" s="3"/>
      <c r="D16" s="3"/>
      <c r="I16" s="7"/>
      <c r="J16" s="7"/>
      <c r="L16" s="11" t="s">
        <v>55</v>
      </c>
      <c r="M16" s="15"/>
      <c r="N16" s="15"/>
      <c r="O16" s="15"/>
      <c r="P16" s="15"/>
      <c r="Q16" s="15"/>
      <c r="R16" s="15"/>
    </row>
    <row r="17" spans="1:18" s="10" customFormat="1" ht="18" customHeight="1" x14ac:dyDescent="0.25">
      <c r="A17" s="3"/>
      <c r="B17" s="5"/>
      <c r="C17" s="3"/>
      <c r="D17" s="3"/>
      <c r="I17" s="7"/>
      <c r="J17" s="7"/>
      <c r="L17" s="11" t="s">
        <v>7</v>
      </c>
      <c r="M17" s="15"/>
      <c r="N17" s="15"/>
      <c r="O17" s="15"/>
      <c r="P17" s="15"/>
      <c r="Q17" s="15"/>
      <c r="R17" s="15"/>
    </row>
    <row r="18" spans="1:18" s="10" customFormat="1" ht="18" customHeight="1" x14ac:dyDescent="0.25">
      <c r="A18" s="3"/>
      <c r="B18" s="5"/>
      <c r="C18" s="3"/>
      <c r="D18" s="3"/>
      <c r="H18" s="6"/>
      <c r="I18" s="7"/>
      <c r="J18" s="7"/>
      <c r="K18" s="11"/>
      <c r="L18" s="15"/>
      <c r="M18" s="15"/>
      <c r="N18" s="15"/>
      <c r="O18" s="15"/>
      <c r="P18" s="15"/>
      <c r="Q18" s="15"/>
    </row>
    <row r="19" spans="1:18" s="2" customFormat="1" ht="18" customHeight="1" x14ac:dyDescent="0.25">
      <c r="A19" s="3"/>
      <c r="B19" s="5"/>
      <c r="C19" s="3"/>
      <c r="D19" s="3"/>
      <c r="K19" s="11"/>
      <c r="L19" s="15"/>
      <c r="M19" s="15"/>
      <c r="N19" s="15"/>
      <c r="O19" s="15"/>
      <c r="P19" s="15"/>
      <c r="Q19" s="15"/>
    </row>
    <row r="20" spans="1:18" s="14" customFormat="1" ht="18" customHeight="1" x14ac:dyDescent="0.25">
      <c r="A20" s="3"/>
      <c r="C20" s="62" t="s">
        <v>23</v>
      </c>
      <c r="D20" s="62"/>
      <c r="E20" s="62"/>
      <c r="F20" s="62"/>
      <c r="G20" s="62"/>
      <c r="H20" s="62"/>
      <c r="I20" s="62"/>
      <c r="J20" s="62"/>
      <c r="K20" s="62"/>
      <c r="L20" s="62"/>
      <c r="M20" s="15"/>
      <c r="N20" s="15"/>
      <c r="O20" s="15"/>
      <c r="P20" s="15"/>
      <c r="Q20" s="15"/>
    </row>
    <row r="21" spans="1:18" s="15" customFormat="1" ht="18" customHeight="1" thickBot="1" x14ac:dyDescent="0.3">
      <c r="A21" s="3"/>
      <c r="B21" s="5"/>
      <c r="C21" s="67" t="s">
        <v>8</v>
      </c>
      <c r="D21" s="67"/>
      <c r="E21" s="67"/>
      <c r="F21" s="67"/>
      <c r="G21" s="66" t="s">
        <v>10</v>
      </c>
      <c r="H21" s="66"/>
      <c r="I21" s="66"/>
      <c r="J21" s="66" t="s">
        <v>9</v>
      </c>
      <c r="K21" s="66"/>
      <c r="L21" s="66"/>
      <c r="N21" s="66" t="s">
        <v>11</v>
      </c>
      <c r="O21" s="66"/>
    </row>
    <row r="22" spans="1:18" s="15" customFormat="1" ht="18" customHeight="1" thickBot="1" x14ac:dyDescent="0.3">
      <c r="A22" s="3"/>
      <c r="B22" s="5" t="s">
        <v>50</v>
      </c>
      <c r="C22" s="42">
        <v>8</v>
      </c>
      <c r="D22" s="43"/>
      <c r="E22" s="43"/>
      <c r="F22" s="44"/>
      <c r="G22" s="42">
        <v>2</v>
      </c>
      <c r="H22" s="43"/>
      <c r="I22" s="43"/>
      <c r="J22" s="42">
        <v>12</v>
      </c>
      <c r="K22" s="43"/>
      <c r="L22" s="44"/>
      <c r="N22" s="42">
        <v>6</v>
      </c>
      <c r="O22" s="44"/>
    </row>
    <row r="23" spans="1:18" s="16" customFormat="1" ht="18" customHeight="1" thickBot="1" x14ac:dyDescent="0.3">
      <c r="A23" s="3"/>
      <c r="B23" s="5"/>
      <c r="C23" s="3"/>
      <c r="D23" s="3"/>
      <c r="K23" s="11"/>
    </row>
    <row r="24" spans="1:18" s="16" customFormat="1" ht="18" customHeight="1" thickBot="1" x14ac:dyDescent="0.3">
      <c r="A24" s="3"/>
      <c r="B24" s="5" t="s">
        <v>51</v>
      </c>
      <c r="C24" s="42"/>
      <c r="D24" s="43"/>
      <c r="E24" s="43"/>
      <c r="F24" s="44"/>
      <c r="G24" s="42"/>
      <c r="H24" s="43"/>
      <c r="I24" s="43"/>
      <c r="J24" s="42"/>
      <c r="K24" s="43"/>
      <c r="L24" s="44"/>
      <c r="N24" s="42"/>
      <c r="O24" s="44"/>
    </row>
    <row r="25" spans="1:18" s="16" customFormat="1" ht="18" customHeight="1" thickBot="1" x14ac:dyDescent="0.3">
      <c r="A25" s="3"/>
      <c r="B25" s="5"/>
      <c r="C25" s="3"/>
      <c r="D25" s="3"/>
      <c r="K25" s="11"/>
    </row>
    <row r="26" spans="1:18" s="16" customFormat="1" ht="18" customHeight="1" thickBot="1" x14ac:dyDescent="0.3">
      <c r="A26" s="3"/>
      <c r="B26" s="5" t="s">
        <v>52</v>
      </c>
      <c r="C26" s="42"/>
      <c r="D26" s="43"/>
      <c r="E26" s="43"/>
      <c r="F26" s="44"/>
      <c r="G26" s="42"/>
      <c r="H26" s="43"/>
      <c r="I26" s="43"/>
      <c r="J26" s="42"/>
      <c r="K26" s="43"/>
      <c r="L26" s="44"/>
      <c r="N26" s="42"/>
      <c r="O26" s="44"/>
    </row>
    <row r="27" spans="1:18" s="16" customFormat="1" ht="18" customHeight="1" x14ac:dyDescent="0.25">
      <c r="A27" s="3"/>
      <c r="B27" s="5"/>
      <c r="C27" s="3"/>
      <c r="D27" s="3"/>
      <c r="K27" s="11"/>
    </row>
    <row r="28" spans="1:18" s="16" customFormat="1" ht="18" customHeight="1" x14ac:dyDescent="0.25">
      <c r="A28" s="3"/>
      <c r="B28" s="5"/>
      <c r="C28" s="3"/>
      <c r="D28" s="3"/>
      <c r="K28" s="11"/>
    </row>
    <row r="29" spans="1:18" s="16" customFormat="1" ht="18" customHeight="1" x14ac:dyDescent="0.25">
      <c r="A29" s="3"/>
      <c r="B29" s="5"/>
      <c r="C29" s="3"/>
      <c r="D29" s="3"/>
      <c r="K29" s="11"/>
    </row>
    <row r="30" spans="1:18" s="16" customFormat="1" ht="18" customHeight="1" x14ac:dyDescent="0.25">
      <c r="A30" s="3"/>
      <c r="B30" s="11" t="s">
        <v>12</v>
      </c>
      <c r="C30" s="34"/>
      <c r="D30" s="3"/>
      <c r="J30" s="45">
        <f>J32*0.000578704</f>
        <v>0.66666700800000001</v>
      </c>
      <c r="K30" s="46"/>
      <c r="L30" s="47"/>
    </row>
    <row r="31" spans="1:18" s="16" customFormat="1" ht="11.25" customHeight="1" x14ac:dyDescent="0.25">
      <c r="A31" s="3"/>
      <c r="B31" s="11"/>
      <c r="C31" s="34"/>
      <c r="D31" s="3"/>
      <c r="K31" s="11"/>
    </row>
    <row r="32" spans="1:18" s="16" customFormat="1" ht="18" customHeight="1" x14ac:dyDescent="0.25">
      <c r="A32" s="3"/>
      <c r="B32" s="11" t="s">
        <v>13</v>
      </c>
      <c r="C32" s="34"/>
      <c r="D32" s="3"/>
      <c r="J32" s="45">
        <f>C22*G22*J22*N22</f>
        <v>1152</v>
      </c>
      <c r="K32" s="46"/>
      <c r="L32" s="47"/>
    </row>
    <row r="33" spans="1:23" s="16" customFormat="1" ht="18" customHeight="1" x14ac:dyDescent="0.25">
      <c r="A33" s="3"/>
      <c r="B33" s="5"/>
      <c r="C33" s="3"/>
      <c r="D33" s="3"/>
      <c r="K33" s="11"/>
    </row>
    <row r="34" spans="1:23" s="16" customFormat="1" ht="18" customHeight="1" thickBot="1" x14ac:dyDescent="0.3">
      <c r="A34" s="3"/>
      <c r="B34" s="5"/>
      <c r="C34" s="3"/>
      <c r="D34" s="3"/>
      <c r="K34" s="11"/>
    </row>
    <row r="35" spans="1:23" s="16" customFormat="1" ht="18" customHeight="1" thickBot="1" x14ac:dyDescent="0.3">
      <c r="A35" s="3"/>
      <c r="B35" s="5" t="s">
        <v>15</v>
      </c>
      <c r="C35" s="3"/>
      <c r="D35" s="3"/>
      <c r="H35" s="48">
        <f>J30*7.48052</f>
        <v>4.9870158866841603</v>
      </c>
      <c r="I35" s="49"/>
      <c r="J35" s="50"/>
      <c r="K35" s="11"/>
    </row>
    <row r="36" spans="1:23" s="16" customFormat="1" ht="18" customHeight="1" x14ac:dyDescent="0.25">
      <c r="A36" s="3"/>
      <c r="B36" s="5"/>
      <c r="C36" s="3"/>
      <c r="D36" s="3"/>
      <c r="H36" s="35"/>
      <c r="I36" s="35"/>
      <c r="J36" s="35"/>
      <c r="K36" s="11"/>
    </row>
    <row r="37" spans="1:23" s="16" customFormat="1" ht="18" customHeight="1" x14ac:dyDescent="0.25">
      <c r="A37" s="3"/>
      <c r="B37" s="5"/>
      <c r="C37" s="3"/>
      <c r="D37" s="3"/>
      <c r="K37" s="11"/>
    </row>
    <row r="38" spans="1:23" s="16" customFormat="1" ht="18" customHeight="1" x14ac:dyDescent="0.25">
      <c r="A38" s="65" t="s">
        <v>41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</row>
    <row r="39" spans="1:23" s="16" customFormat="1" ht="18" customHeight="1" thickBot="1" x14ac:dyDescent="0.3">
      <c r="A39" s="3"/>
      <c r="B39" s="5"/>
      <c r="C39" s="3"/>
      <c r="D39" s="3"/>
      <c r="K39" s="11"/>
    </row>
    <row r="40" spans="1:23" s="16" customFormat="1" ht="18" customHeight="1" thickBot="1" x14ac:dyDescent="0.3">
      <c r="A40" s="3"/>
      <c r="B40" s="5" t="s">
        <v>16</v>
      </c>
      <c r="C40" s="51" t="s">
        <v>42</v>
      </c>
      <c r="D40" s="51"/>
      <c r="E40" s="51"/>
      <c r="F40" s="52"/>
      <c r="G40" s="48">
        <f>H35*(1/1.6)</f>
        <v>3.1168849291776004</v>
      </c>
      <c r="H40" s="49"/>
      <c r="I40" s="50"/>
      <c r="K40" s="5" t="s">
        <v>14</v>
      </c>
      <c r="M40" s="17" t="s">
        <v>17</v>
      </c>
      <c r="N40" s="48">
        <f>13*(H35*(1/1.6))</f>
        <v>40.519504079308803</v>
      </c>
      <c r="O40" s="50"/>
      <c r="Q40" s="17" t="s">
        <v>18</v>
      </c>
      <c r="R40" s="48">
        <f>N40/13</f>
        <v>3.1168849291776004</v>
      </c>
      <c r="S40" s="50"/>
      <c r="U40" s="17" t="s">
        <v>45</v>
      </c>
      <c r="V40" s="48">
        <f>N40/50</f>
        <v>0.81039008158617609</v>
      </c>
      <c r="W40" s="50"/>
    </row>
    <row r="41" spans="1:23" s="16" customFormat="1" ht="18" customHeight="1" thickBot="1" x14ac:dyDescent="0.3">
      <c r="A41" s="3"/>
      <c r="B41" s="5"/>
      <c r="C41" s="3"/>
      <c r="D41" s="3"/>
      <c r="K41" s="11"/>
    </row>
    <row r="42" spans="1:23" s="16" customFormat="1" ht="18" customHeight="1" thickBot="1" x14ac:dyDescent="0.3">
      <c r="A42" s="3"/>
      <c r="B42" s="5" t="s">
        <v>19</v>
      </c>
      <c r="C42" s="51" t="s">
        <v>42</v>
      </c>
      <c r="D42" s="51"/>
      <c r="E42" s="51"/>
      <c r="F42" s="52"/>
      <c r="G42" s="48">
        <f>H35*(1/2.2)</f>
        <v>2.2668254030382546</v>
      </c>
      <c r="H42" s="49"/>
      <c r="I42" s="50"/>
      <c r="K42" s="5" t="s">
        <v>14</v>
      </c>
      <c r="M42" s="17" t="s">
        <v>17</v>
      </c>
      <c r="N42" s="48">
        <f>13*(H35*(2/2.2))</f>
        <v>58.937460478994623</v>
      </c>
      <c r="O42" s="50"/>
      <c r="Q42" s="17" t="s">
        <v>18</v>
      </c>
      <c r="R42" s="48">
        <f>N42/13</f>
        <v>4.5336508060765093</v>
      </c>
      <c r="S42" s="50"/>
      <c r="U42" s="17" t="s">
        <v>45</v>
      </c>
      <c r="V42" s="48">
        <f>N42/50</f>
        <v>1.1787492095798924</v>
      </c>
      <c r="W42" s="50"/>
    </row>
    <row r="43" spans="1:23" s="16" customFormat="1" ht="18" customHeight="1" thickBot="1" x14ac:dyDescent="0.3">
      <c r="A43" s="3"/>
      <c r="B43" s="5"/>
      <c r="C43" s="3"/>
      <c r="D43" s="3"/>
      <c r="K43" s="11"/>
    </row>
    <row r="44" spans="1:23" s="16" customFormat="1" ht="18" customHeight="1" thickBot="1" x14ac:dyDescent="0.3">
      <c r="A44" s="3"/>
      <c r="B44" s="5" t="s">
        <v>20</v>
      </c>
      <c r="C44" s="51" t="s">
        <v>42</v>
      </c>
      <c r="D44" s="51"/>
      <c r="E44" s="51"/>
      <c r="F44" s="52"/>
      <c r="G44" s="48">
        <f>H35*(1/2.8)</f>
        <v>1.7810771023872001</v>
      </c>
      <c r="H44" s="49"/>
      <c r="I44" s="50"/>
      <c r="K44" s="5" t="s">
        <v>14</v>
      </c>
      <c r="M44" s="17" t="s">
        <v>17</v>
      </c>
      <c r="N44" s="48">
        <f>13*(H35*(3/2.8))</f>
        <v>69.4620069931008</v>
      </c>
      <c r="O44" s="50"/>
      <c r="Q44" s="17" t="s">
        <v>18</v>
      </c>
      <c r="R44" s="48">
        <f>N44/13</f>
        <v>5.3432313071616004</v>
      </c>
      <c r="S44" s="50"/>
      <c r="U44" s="17" t="s">
        <v>45</v>
      </c>
      <c r="V44" s="48">
        <f>N44/50</f>
        <v>1.389240139862016</v>
      </c>
      <c r="W44" s="50"/>
    </row>
    <row r="45" spans="1:23" s="16" customFormat="1" ht="18" customHeight="1" thickBot="1" x14ac:dyDescent="0.3">
      <c r="A45" s="3"/>
      <c r="B45" s="5"/>
      <c r="C45" s="3"/>
      <c r="D45" s="3"/>
      <c r="K45" s="11"/>
    </row>
    <row r="46" spans="1:23" s="16" customFormat="1" ht="18" customHeight="1" thickBot="1" x14ac:dyDescent="0.3">
      <c r="A46" s="3"/>
      <c r="B46" s="5" t="s">
        <v>21</v>
      </c>
      <c r="C46" s="51" t="s">
        <v>42</v>
      </c>
      <c r="D46" s="51"/>
      <c r="E46" s="51"/>
      <c r="F46" s="52"/>
      <c r="G46" s="48">
        <f>H35*(1/3.4)</f>
        <v>1.4667693784365179</v>
      </c>
      <c r="H46" s="49"/>
      <c r="I46" s="50"/>
      <c r="K46" s="5" t="s">
        <v>14</v>
      </c>
      <c r="M46" s="17" t="s">
        <v>17</v>
      </c>
      <c r="N46" s="48">
        <f>13*(H35*(4/3.4))</f>
        <v>76.272007678698927</v>
      </c>
      <c r="O46" s="50"/>
      <c r="Q46" s="17" t="s">
        <v>18</v>
      </c>
      <c r="R46" s="48">
        <f>N46/13</f>
        <v>5.8670775137460716</v>
      </c>
      <c r="S46" s="50"/>
      <c r="U46" s="17" t="s">
        <v>45</v>
      </c>
      <c r="V46" s="48">
        <f>N46/50</f>
        <v>1.5254401535739786</v>
      </c>
      <c r="W46" s="50"/>
    </row>
    <row r="47" spans="1:23" s="16" customFormat="1" ht="18" customHeight="1" x14ac:dyDescent="0.25">
      <c r="A47" s="3"/>
      <c r="B47" s="5"/>
      <c r="C47" s="17"/>
      <c r="D47" s="17"/>
      <c r="E47" s="17"/>
      <c r="F47" s="36"/>
      <c r="G47" s="35"/>
      <c r="H47" s="35"/>
      <c r="I47" s="35"/>
      <c r="K47" s="5"/>
      <c r="M47" s="17"/>
      <c r="N47" s="35"/>
      <c r="O47" s="35"/>
      <c r="Q47" s="37"/>
      <c r="R47" s="37"/>
      <c r="S47" s="38" t="s">
        <v>47</v>
      </c>
      <c r="T47" s="37"/>
      <c r="U47" s="37"/>
      <c r="V47" s="37"/>
      <c r="W47" s="38" t="s">
        <v>46</v>
      </c>
    </row>
    <row r="48" spans="1:23" s="16" customFormat="1" ht="18" customHeight="1" x14ac:dyDescent="0.25">
      <c r="A48" s="3"/>
      <c r="B48" s="55" t="s">
        <v>44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</row>
    <row r="49" spans="1:13" s="16" customFormat="1" ht="18" customHeight="1" thickBot="1" x14ac:dyDescent="0.3">
      <c r="A49" s="3"/>
      <c r="B49" s="5"/>
      <c r="C49" s="3"/>
      <c r="D49" s="3"/>
      <c r="K49" s="11"/>
    </row>
    <row r="50" spans="1:13" s="16" customFormat="1" ht="18" customHeight="1" thickBot="1" x14ac:dyDescent="0.3">
      <c r="A50" s="3"/>
      <c r="B50" s="5" t="s">
        <v>43</v>
      </c>
      <c r="C50" s="3"/>
      <c r="D50" s="3"/>
      <c r="H50" s="59">
        <f>((231/J22)/144)</f>
        <v>0.13368055555555555</v>
      </c>
      <c r="I50" s="60"/>
      <c r="J50" s="61"/>
      <c r="K50" s="57" t="s">
        <v>22</v>
      </c>
      <c r="L50" s="58"/>
      <c r="M50" s="58"/>
    </row>
    <row r="51" spans="1:13" s="16" customFormat="1" ht="18" customHeight="1" x14ac:dyDescent="0.25">
      <c r="A51" s="3"/>
      <c r="B51" s="5"/>
      <c r="C51" s="3"/>
      <c r="D51" s="3"/>
      <c r="K51" s="11"/>
    </row>
    <row r="52" spans="1:13" s="16" customFormat="1" ht="18" customHeight="1" x14ac:dyDescent="0.25">
      <c r="A52" s="3"/>
      <c r="B52" s="5"/>
      <c r="C52" s="3"/>
      <c r="D52" s="3"/>
      <c r="K52" s="11"/>
    </row>
    <row r="53" spans="1:13" s="16" customFormat="1" ht="18" customHeight="1" thickBot="1" x14ac:dyDescent="0.3">
      <c r="A53" s="3"/>
      <c r="B53" s="23" t="s">
        <v>40</v>
      </c>
      <c r="C53" s="24"/>
      <c r="D53" s="24"/>
      <c r="E53" s="25"/>
      <c r="F53" s="25"/>
      <c r="G53" s="25"/>
      <c r="H53" s="23"/>
      <c r="I53" s="25"/>
      <c r="J53" s="25"/>
      <c r="K53" s="11"/>
    </row>
    <row r="54" spans="1:13" s="16" customFormat="1" ht="18" customHeight="1" x14ac:dyDescent="0.25">
      <c r="A54" s="3"/>
      <c r="B54" s="18" t="s">
        <v>25</v>
      </c>
      <c r="C54" s="28" t="s">
        <v>24</v>
      </c>
      <c r="D54" s="53">
        <v>0.06</v>
      </c>
      <c r="E54" s="53"/>
      <c r="F54" s="29"/>
      <c r="G54" s="19" t="s">
        <v>26</v>
      </c>
      <c r="H54" s="33" t="s">
        <v>24</v>
      </c>
      <c r="I54" s="53">
        <v>0.56000000000000005</v>
      </c>
      <c r="J54" s="54"/>
      <c r="K54" s="11"/>
    </row>
    <row r="55" spans="1:13" s="16" customFormat="1" ht="18" customHeight="1" x14ac:dyDescent="0.25">
      <c r="A55" s="3"/>
      <c r="B55" s="20" t="s">
        <v>27</v>
      </c>
      <c r="C55" s="26" t="s">
        <v>24</v>
      </c>
      <c r="D55" s="39">
        <v>0.13</v>
      </c>
      <c r="E55" s="39"/>
      <c r="F55" s="25"/>
      <c r="G55" s="21" t="s">
        <v>28</v>
      </c>
      <c r="H55" s="27" t="s">
        <v>24</v>
      </c>
      <c r="I55" s="39">
        <v>0.63</v>
      </c>
      <c r="J55" s="41"/>
      <c r="K55" s="11"/>
    </row>
    <row r="56" spans="1:13" s="16" customFormat="1" ht="18" customHeight="1" x14ac:dyDescent="0.25">
      <c r="A56" s="3"/>
      <c r="B56" s="20" t="s">
        <v>29</v>
      </c>
      <c r="C56" s="26" t="s">
        <v>24</v>
      </c>
      <c r="D56" s="39">
        <v>0.19</v>
      </c>
      <c r="E56" s="39"/>
      <c r="F56" s="25"/>
      <c r="G56" s="21" t="s">
        <v>30</v>
      </c>
      <c r="H56" s="27" t="s">
        <v>24</v>
      </c>
      <c r="I56" s="39">
        <v>0.69</v>
      </c>
      <c r="J56" s="41"/>
      <c r="K56" s="11"/>
    </row>
    <row r="57" spans="1:13" s="16" customFormat="1" ht="18" customHeight="1" x14ac:dyDescent="0.25">
      <c r="A57" s="3"/>
      <c r="B57" s="20" t="s">
        <v>31</v>
      </c>
      <c r="C57" s="26" t="s">
        <v>24</v>
      </c>
      <c r="D57" s="39">
        <v>0.25</v>
      </c>
      <c r="E57" s="39"/>
      <c r="F57" s="25"/>
      <c r="G57" s="21" t="s">
        <v>32</v>
      </c>
      <c r="H57" s="27" t="s">
        <v>24</v>
      </c>
      <c r="I57" s="39">
        <v>0.75</v>
      </c>
      <c r="J57" s="41"/>
      <c r="K57" s="11"/>
    </row>
    <row r="58" spans="1:13" s="16" customFormat="1" ht="18" customHeight="1" x14ac:dyDescent="0.25">
      <c r="A58" s="3"/>
      <c r="B58" s="20" t="s">
        <v>33</v>
      </c>
      <c r="C58" s="26" t="s">
        <v>24</v>
      </c>
      <c r="D58" s="39">
        <v>0.31</v>
      </c>
      <c r="E58" s="39"/>
      <c r="F58" s="25"/>
      <c r="G58" s="21" t="s">
        <v>34</v>
      </c>
      <c r="H58" s="27" t="s">
        <v>24</v>
      </c>
      <c r="I58" s="39">
        <v>0.81</v>
      </c>
      <c r="J58" s="41"/>
      <c r="K58" s="11"/>
    </row>
    <row r="59" spans="1:13" s="16" customFormat="1" ht="18" customHeight="1" x14ac:dyDescent="0.25">
      <c r="A59" s="3"/>
      <c r="B59" s="20" t="s">
        <v>35</v>
      </c>
      <c r="C59" s="26" t="s">
        <v>24</v>
      </c>
      <c r="D59" s="39">
        <v>0.38</v>
      </c>
      <c r="E59" s="39"/>
      <c r="F59" s="25"/>
      <c r="G59" s="21" t="s">
        <v>36</v>
      </c>
      <c r="H59" s="27" t="s">
        <v>24</v>
      </c>
      <c r="I59" s="39">
        <v>0.88</v>
      </c>
      <c r="J59" s="41"/>
      <c r="K59" s="11"/>
    </row>
    <row r="60" spans="1:13" s="16" customFormat="1" ht="18" customHeight="1" x14ac:dyDescent="0.25">
      <c r="A60" s="3"/>
      <c r="B60" s="20" t="s">
        <v>37</v>
      </c>
      <c r="C60" s="24" t="s">
        <v>24</v>
      </c>
      <c r="D60" s="39">
        <v>0.44</v>
      </c>
      <c r="E60" s="39"/>
      <c r="F60" s="25"/>
      <c r="G60" s="21" t="s">
        <v>38</v>
      </c>
      <c r="H60" s="27" t="s">
        <v>24</v>
      </c>
      <c r="I60" s="39">
        <v>0.94</v>
      </c>
      <c r="J60" s="41"/>
      <c r="K60" s="11"/>
    </row>
    <row r="61" spans="1:13" s="16" customFormat="1" ht="18" customHeight="1" thickBot="1" x14ac:dyDescent="0.3">
      <c r="A61" s="3"/>
      <c r="B61" s="22" t="s">
        <v>39</v>
      </c>
      <c r="C61" s="30" t="s">
        <v>24</v>
      </c>
      <c r="D61" s="40">
        <v>0.5</v>
      </c>
      <c r="E61" s="40"/>
      <c r="F61" s="31"/>
      <c r="G61" s="31"/>
      <c r="H61" s="31"/>
      <c r="I61" s="31"/>
      <c r="J61" s="32"/>
      <c r="K61" s="11"/>
    </row>
    <row r="62" spans="1:13" s="16" customFormat="1" ht="18" customHeight="1" x14ac:dyDescent="0.25">
      <c r="A62" s="3"/>
      <c r="B62" s="5"/>
      <c r="C62" s="3"/>
      <c r="D62" s="3"/>
      <c r="K62" s="11"/>
    </row>
    <row r="63" spans="1:13" s="16" customFormat="1" ht="18" customHeight="1" x14ac:dyDescent="0.25">
      <c r="A63" s="3"/>
      <c r="B63" s="5"/>
      <c r="C63" s="3"/>
      <c r="D63" s="3"/>
      <c r="K63" s="11"/>
    </row>
    <row r="64" spans="1:13" s="16" customFormat="1" ht="18" customHeight="1" x14ac:dyDescent="0.25">
      <c r="A64" s="3"/>
      <c r="B64" s="5"/>
      <c r="C64" s="3"/>
      <c r="D64" s="3"/>
      <c r="K64" s="11"/>
    </row>
    <row r="65" spans="1:11" s="16" customFormat="1" ht="18" customHeight="1" x14ac:dyDescent="0.25">
      <c r="A65" s="3"/>
      <c r="B65" s="5"/>
      <c r="C65" s="3"/>
      <c r="D65" s="3"/>
      <c r="K65" s="11"/>
    </row>
    <row r="66" spans="1:11" s="16" customFormat="1" ht="18" customHeight="1" x14ac:dyDescent="0.25">
      <c r="A66" s="3"/>
      <c r="B66" s="5"/>
      <c r="C66" s="3"/>
      <c r="D66" s="3"/>
      <c r="K66" s="11"/>
    </row>
    <row r="67" spans="1:11" s="16" customFormat="1" ht="18" customHeight="1" x14ac:dyDescent="0.25">
      <c r="A67" s="3"/>
      <c r="B67" s="5"/>
      <c r="C67" s="3"/>
      <c r="D67" s="3"/>
      <c r="K67" s="11"/>
    </row>
    <row r="68" spans="1:11" s="16" customFormat="1" ht="18" customHeight="1" x14ac:dyDescent="0.25">
      <c r="A68" s="3"/>
      <c r="B68" s="5"/>
      <c r="C68" s="3"/>
      <c r="D68" s="3"/>
      <c r="K68" s="11"/>
    </row>
    <row r="69" spans="1:11" s="16" customFormat="1" ht="18" customHeight="1" x14ac:dyDescent="0.25">
      <c r="A69" s="3"/>
      <c r="B69" s="5"/>
      <c r="C69" s="3"/>
      <c r="D69" s="3"/>
      <c r="K69" s="11"/>
    </row>
    <row r="70" spans="1:11" s="16" customFormat="1" ht="18" customHeight="1" x14ac:dyDescent="0.25">
      <c r="A70" s="3"/>
      <c r="B70" s="5"/>
      <c r="C70" s="3"/>
      <c r="D70" s="3"/>
      <c r="K70" s="11"/>
    </row>
    <row r="71" spans="1:11" s="16" customFormat="1" ht="18" customHeight="1" x14ac:dyDescent="0.25">
      <c r="A71" s="3"/>
      <c r="B71" s="5"/>
      <c r="C71" s="3"/>
      <c r="D71" s="3"/>
      <c r="K71" s="11"/>
    </row>
    <row r="72" spans="1:11" s="16" customFormat="1" ht="18" customHeight="1" x14ac:dyDescent="0.25">
      <c r="A72" s="3"/>
      <c r="B72" s="5"/>
      <c r="C72" s="3"/>
      <c r="D72" s="3"/>
      <c r="K72" s="11"/>
    </row>
    <row r="73" spans="1:11" s="16" customFormat="1" ht="18" customHeight="1" x14ac:dyDescent="0.25">
      <c r="A73" s="3"/>
      <c r="B73" s="5"/>
      <c r="C73" s="3"/>
      <c r="D73" s="3"/>
      <c r="K73" s="11"/>
    </row>
    <row r="74" spans="1:11" s="16" customFormat="1" ht="18" customHeight="1" x14ac:dyDescent="0.25">
      <c r="A74" s="3"/>
      <c r="B74" s="5"/>
      <c r="C74" s="3"/>
      <c r="D74" s="3"/>
      <c r="K74" s="11"/>
    </row>
    <row r="75" spans="1:11" s="16" customFormat="1" ht="18" customHeight="1" x14ac:dyDescent="0.25">
      <c r="A75" s="3"/>
      <c r="B75" s="5"/>
      <c r="C75" s="3"/>
      <c r="D75" s="3"/>
      <c r="K75" s="11"/>
    </row>
    <row r="76" spans="1:11" s="16" customFormat="1" ht="18" customHeight="1" x14ac:dyDescent="0.25">
      <c r="A76" s="3"/>
      <c r="B76" s="5"/>
      <c r="C76" s="3"/>
      <c r="D76" s="3"/>
      <c r="K76" s="11"/>
    </row>
    <row r="77" spans="1:11" s="16" customFormat="1" ht="18" customHeight="1" x14ac:dyDescent="0.25">
      <c r="A77" s="3"/>
      <c r="B77" s="5"/>
      <c r="C77" s="3"/>
      <c r="D77" s="3"/>
      <c r="K77" s="11"/>
    </row>
    <row r="78" spans="1:11" s="16" customFormat="1" ht="18" customHeight="1" x14ac:dyDescent="0.25">
      <c r="A78" s="3"/>
      <c r="B78" s="5"/>
      <c r="C78" s="3"/>
      <c r="D78" s="3"/>
      <c r="K78" s="11"/>
    </row>
    <row r="79" spans="1:11" s="16" customFormat="1" ht="18" customHeight="1" x14ac:dyDescent="0.25">
      <c r="A79" s="3"/>
      <c r="B79" s="5"/>
      <c r="C79" s="3"/>
      <c r="D79" s="3"/>
      <c r="K79" s="11"/>
    </row>
    <row r="80" spans="1:11" s="16" customFormat="1" ht="18" customHeight="1" x14ac:dyDescent="0.25">
      <c r="A80" s="3"/>
      <c r="B80" s="5"/>
      <c r="C80" s="3"/>
      <c r="D80" s="3"/>
      <c r="K80" s="11"/>
    </row>
    <row r="81" spans="1:11" s="16" customFormat="1" ht="18" customHeight="1" x14ac:dyDescent="0.25">
      <c r="A81" s="3"/>
      <c r="B81" s="5"/>
      <c r="C81" s="3"/>
      <c r="D81" s="3"/>
      <c r="K81" s="11"/>
    </row>
    <row r="82" spans="1:11" s="16" customFormat="1" ht="18" customHeight="1" x14ac:dyDescent="0.25">
      <c r="A82" s="3"/>
      <c r="B82" s="5"/>
      <c r="C82" s="3"/>
      <c r="D82" s="3"/>
      <c r="K82" s="11"/>
    </row>
    <row r="83" spans="1:11" s="16" customFormat="1" ht="18" customHeight="1" x14ac:dyDescent="0.25">
      <c r="A83" s="3"/>
      <c r="B83" s="5"/>
      <c r="C83" s="3"/>
      <c r="D83" s="3"/>
      <c r="K83" s="11"/>
    </row>
    <row r="84" spans="1:11" s="16" customFormat="1" ht="18" customHeight="1" x14ac:dyDescent="0.25">
      <c r="A84" s="3"/>
      <c r="B84" s="5"/>
      <c r="C84" s="3"/>
      <c r="D84" s="3"/>
      <c r="K84" s="11"/>
    </row>
    <row r="85" spans="1:11" s="16" customFormat="1" ht="18" customHeight="1" x14ac:dyDescent="0.25">
      <c r="A85" s="3"/>
      <c r="B85" s="5"/>
      <c r="C85" s="3"/>
      <c r="D85" s="3"/>
      <c r="K85" s="11"/>
    </row>
    <row r="86" spans="1:11" s="16" customFormat="1" ht="18" customHeight="1" x14ac:dyDescent="0.25">
      <c r="A86" s="3"/>
      <c r="B86" s="5"/>
      <c r="C86" s="3"/>
      <c r="D86" s="3"/>
      <c r="K86" s="11"/>
    </row>
    <row r="87" spans="1:11" s="16" customFormat="1" ht="18" customHeight="1" x14ac:dyDescent="0.25">
      <c r="A87" s="3"/>
      <c r="B87" s="5"/>
      <c r="C87" s="3"/>
      <c r="D87" s="3"/>
      <c r="K87" s="11"/>
    </row>
    <row r="88" spans="1:11" s="16" customFormat="1" ht="18" customHeight="1" x14ac:dyDescent="0.25">
      <c r="A88" s="3"/>
      <c r="B88" s="5"/>
      <c r="C88" s="3"/>
      <c r="D88" s="3"/>
      <c r="K88" s="11"/>
    </row>
    <row r="89" spans="1:11" s="16" customFormat="1" ht="18" customHeight="1" x14ac:dyDescent="0.25">
      <c r="A89" s="3"/>
      <c r="B89" s="5"/>
      <c r="C89" s="3"/>
      <c r="D89" s="3"/>
      <c r="K89" s="11"/>
    </row>
    <row r="90" spans="1:11" s="16" customFormat="1" ht="18" customHeight="1" x14ac:dyDescent="0.25">
      <c r="A90" s="3"/>
      <c r="B90" s="5"/>
      <c r="C90" s="3"/>
      <c r="D90" s="3"/>
      <c r="K90" s="11"/>
    </row>
    <row r="91" spans="1:11" s="16" customFormat="1" ht="18" customHeight="1" x14ac:dyDescent="0.25">
      <c r="A91" s="3"/>
      <c r="B91" s="5"/>
      <c r="C91" s="3"/>
      <c r="D91" s="3"/>
      <c r="K91" s="11"/>
    </row>
    <row r="92" spans="1:11" s="16" customFormat="1" ht="18" customHeight="1" x14ac:dyDescent="0.25">
      <c r="A92" s="3"/>
      <c r="B92" s="5"/>
      <c r="C92" s="3"/>
      <c r="D92" s="3"/>
      <c r="K92" s="11"/>
    </row>
    <row r="93" spans="1:11" s="16" customFormat="1" ht="18" customHeight="1" x14ac:dyDescent="0.25">
      <c r="A93" s="3"/>
      <c r="B93" s="5"/>
      <c r="C93" s="3"/>
      <c r="D93" s="3"/>
      <c r="K93" s="11"/>
    </row>
    <row r="94" spans="1:11" s="16" customFormat="1" ht="18" customHeight="1" x14ac:dyDescent="0.25">
      <c r="A94" s="3"/>
      <c r="B94" s="5"/>
      <c r="C94" s="3"/>
      <c r="D94" s="3"/>
      <c r="K94" s="11"/>
    </row>
    <row r="95" spans="1:11" s="16" customFormat="1" ht="18" customHeight="1" x14ac:dyDescent="0.25">
      <c r="A95" s="3"/>
      <c r="B95" s="5"/>
      <c r="C95" s="3"/>
      <c r="D95" s="3"/>
      <c r="K95" s="11"/>
    </row>
    <row r="96" spans="1:11" s="16" customFormat="1" ht="18" customHeight="1" x14ac:dyDescent="0.25">
      <c r="A96" s="3"/>
      <c r="B96" s="5"/>
      <c r="C96" s="3"/>
      <c r="D96" s="3"/>
      <c r="K96" s="11"/>
    </row>
    <row r="97" spans="1:11" s="16" customFormat="1" ht="18" customHeight="1" x14ac:dyDescent="0.25">
      <c r="A97" s="3"/>
      <c r="B97" s="5"/>
      <c r="C97" s="3"/>
      <c r="D97" s="3"/>
      <c r="K97" s="11"/>
    </row>
    <row r="98" spans="1:11" s="16" customFormat="1" ht="18" customHeight="1" x14ac:dyDescent="0.25">
      <c r="A98" s="3"/>
      <c r="B98" s="5"/>
      <c r="C98" s="3"/>
      <c r="D98" s="3"/>
      <c r="K98" s="11"/>
    </row>
    <row r="99" spans="1:11" s="16" customFormat="1" ht="18" customHeight="1" x14ac:dyDescent="0.25">
      <c r="A99" s="3"/>
      <c r="B99" s="5"/>
      <c r="C99" s="3"/>
      <c r="D99" s="3"/>
      <c r="K99" s="11"/>
    </row>
    <row r="100" spans="1:11" s="16" customFormat="1" ht="18" customHeight="1" x14ac:dyDescent="0.25">
      <c r="A100" s="3"/>
      <c r="B100" s="5"/>
      <c r="C100" s="3"/>
      <c r="D100" s="3"/>
      <c r="K100" s="11"/>
    </row>
    <row r="101" spans="1:11" s="16" customFormat="1" ht="18" customHeight="1" x14ac:dyDescent="0.25">
      <c r="A101" s="3"/>
      <c r="B101" s="5"/>
      <c r="C101" s="3"/>
      <c r="D101" s="3"/>
      <c r="K101" s="11"/>
    </row>
    <row r="102" spans="1:11" s="16" customFormat="1" ht="18" customHeight="1" x14ac:dyDescent="0.25">
      <c r="A102" s="3"/>
      <c r="B102" s="5"/>
      <c r="C102" s="3"/>
      <c r="D102" s="3"/>
      <c r="K102" s="11"/>
    </row>
    <row r="103" spans="1:11" s="16" customFormat="1" ht="18" customHeight="1" x14ac:dyDescent="0.25">
      <c r="A103" s="3"/>
      <c r="B103" s="5"/>
      <c r="C103" s="3"/>
      <c r="D103" s="3"/>
      <c r="K103" s="11"/>
    </row>
    <row r="104" spans="1:11" s="16" customFormat="1" ht="18" customHeight="1" x14ac:dyDescent="0.25">
      <c r="A104" s="3"/>
      <c r="B104" s="5"/>
      <c r="C104" s="3"/>
      <c r="D104" s="3"/>
      <c r="K104" s="11"/>
    </row>
    <row r="105" spans="1:11" s="16" customFormat="1" ht="18" customHeight="1" x14ac:dyDescent="0.25">
      <c r="A105" s="3"/>
      <c r="B105" s="5"/>
      <c r="C105" s="3"/>
      <c r="D105" s="3"/>
      <c r="K105" s="11"/>
    </row>
    <row r="106" spans="1:11" s="16" customFormat="1" ht="18" customHeight="1" x14ac:dyDescent="0.25">
      <c r="A106" s="3"/>
      <c r="B106" s="5"/>
      <c r="C106" s="3"/>
      <c r="D106" s="3"/>
      <c r="K106" s="11"/>
    </row>
    <row r="107" spans="1:11" s="16" customFormat="1" ht="18" customHeight="1" x14ac:dyDescent="0.25">
      <c r="A107" s="3"/>
      <c r="B107" s="5"/>
      <c r="C107" s="3"/>
      <c r="D107" s="3"/>
      <c r="K107" s="11"/>
    </row>
    <row r="108" spans="1:11" s="16" customFormat="1" ht="18" customHeight="1" x14ac:dyDescent="0.25">
      <c r="A108" s="3"/>
      <c r="B108" s="5"/>
      <c r="C108" s="3"/>
      <c r="D108" s="3"/>
      <c r="K108" s="11"/>
    </row>
    <row r="109" spans="1:11" s="16" customFormat="1" ht="18" customHeight="1" x14ac:dyDescent="0.25">
      <c r="A109" s="3"/>
      <c r="B109" s="5"/>
      <c r="C109" s="3"/>
      <c r="D109" s="3"/>
      <c r="K109" s="11"/>
    </row>
    <row r="110" spans="1:11" s="16" customFormat="1" ht="18" customHeight="1" x14ac:dyDescent="0.25">
      <c r="A110" s="3"/>
      <c r="B110" s="5"/>
      <c r="C110" s="3"/>
      <c r="D110" s="3"/>
      <c r="K110" s="11"/>
    </row>
    <row r="111" spans="1:11" s="16" customFormat="1" ht="18" customHeight="1" x14ac:dyDescent="0.25">
      <c r="A111" s="3"/>
      <c r="B111" s="5"/>
      <c r="C111" s="3"/>
      <c r="D111" s="3"/>
      <c r="K111" s="11"/>
    </row>
    <row r="112" spans="1:11" s="16" customFormat="1" ht="18" customHeight="1" x14ac:dyDescent="0.25">
      <c r="A112" s="3"/>
      <c r="B112" s="5"/>
      <c r="C112" s="3"/>
      <c r="D112" s="3"/>
      <c r="K112" s="11"/>
    </row>
    <row r="113" spans="1:11" s="16" customFormat="1" ht="18" customHeight="1" x14ac:dyDescent="0.25">
      <c r="A113" s="3"/>
      <c r="B113" s="5"/>
      <c r="C113" s="3"/>
      <c r="D113" s="3"/>
      <c r="K113" s="11"/>
    </row>
    <row r="114" spans="1:11" s="16" customFormat="1" ht="18" customHeight="1" x14ac:dyDescent="0.25">
      <c r="A114" s="3"/>
      <c r="B114" s="5"/>
      <c r="C114" s="3"/>
      <c r="D114" s="3"/>
      <c r="K114" s="11"/>
    </row>
    <row r="115" spans="1:11" s="16" customFormat="1" ht="18" customHeight="1" x14ac:dyDescent="0.25">
      <c r="A115" s="3"/>
      <c r="B115" s="5"/>
      <c r="C115" s="3"/>
      <c r="D115" s="3"/>
      <c r="K115" s="11"/>
    </row>
    <row r="116" spans="1:11" s="16" customFormat="1" ht="18" customHeight="1" x14ac:dyDescent="0.25">
      <c r="A116" s="3"/>
      <c r="B116" s="5"/>
      <c r="C116" s="3"/>
      <c r="D116" s="3"/>
      <c r="K116" s="11"/>
    </row>
    <row r="117" spans="1:11" s="16" customFormat="1" ht="18" customHeight="1" x14ac:dyDescent="0.25">
      <c r="A117" s="3"/>
      <c r="B117" s="5"/>
      <c r="C117" s="3"/>
      <c r="D117" s="3"/>
      <c r="K117" s="11"/>
    </row>
    <row r="118" spans="1:11" s="16" customFormat="1" ht="18" customHeight="1" x14ac:dyDescent="0.25">
      <c r="A118" s="3"/>
      <c r="B118" s="5"/>
      <c r="C118" s="3"/>
      <c r="D118" s="3"/>
      <c r="K118" s="11"/>
    </row>
    <row r="119" spans="1:11" s="16" customFormat="1" ht="18" customHeight="1" x14ac:dyDescent="0.25">
      <c r="A119" s="3"/>
      <c r="B119" s="5"/>
      <c r="C119" s="3"/>
      <c r="D119" s="3"/>
      <c r="K119" s="11"/>
    </row>
    <row r="120" spans="1:11" s="16" customFormat="1" ht="18" customHeight="1" x14ac:dyDescent="0.25">
      <c r="A120" s="3"/>
      <c r="B120" s="5"/>
      <c r="C120" s="3"/>
      <c r="D120" s="3"/>
      <c r="K120" s="11"/>
    </row>
    <row r="121" spans="1:11" s="16" customFormat="1" ht="18" customHeight="1" x14ac:dyDescent="0.25">
      <c r="A121" s="3"/>
      <c r="B121" s="5"/>
      <c r="C121" s="3"/>
      <c r="D121" s="3"/>
      <c r="K121" s="11"/>
    </row>
    <row r="122" spans="1:11" s="16" customFormat="1" ht="18" customHeight="1" x14ac:dyDescent="0.25">
      <c r="A122" s="3"/>
      <c r="B122" s="5"/>
      <c r="C122" s="3"/>
      <c r="D122" s="3"/>
      <c r="K122" s="11"/>
    </row>
    <row r="123" spans="1:11" s="16" customFormat="1" ht="18" customHeight="1" x14ac:dyDescent="0.25">
      <c r="A123" s="3"/>
      <c r="B123" s="5"/>
      <c r="C123" s="3"/>
      <c r="D123" s="3"/>
      <c r="K123" s="11"/>
    </row>
    <row r="124" spans="1:11" s="16" customFormat="1" ht="18" customHeight="1" x14ac:dyDescent="0.25">
      <c r="A124" s="3"/>
      <c r="B124" s="5"/>
      <c r="C124" s="3"/>
      <c r="D124" s="3"/>
      <c r="K124" s="11"/>
    </row>
    <row r="125" spans="1:11" s="16" customFormat="1" ht="18" customHeight="1" x14ac:dyDescent="0.25">
      <c r="A125" s="3"/>
      <c r="B125" s="5"/>
      <c r="C125" s="3"/>
      <c r="D125" s="3"/>
      <c r="K125" s="11"/>
    </row>
    <row r="126" spans="1:11" s="16" customFormat="1" ht="18" customHeight="1" x14ac:dyDescent="0.25">
      <c r="A126" s="3"/>
      <c r="B126" s="5"/>
      <c r="C126" s="3"/>
      <c r="D126" s="3"/>
      <c r="K126" s="11"/>
    </row>
    <row r="127" spans="1:11" s="16" customFormat="1" ht="18" customHeight="1" x14ac:dyDescent="0.25">
      <c r="A127" s="3"/>
      <c r="B127" s="5"/>
      <c r="C127" s="3"/>
      <c r="D127" s="3"/>
      <c r="K127" s="11"/>
    </row>
    <row r="128" spans="1:11" s="16" customFormat="1" ht="18" customHeight="1" x14ac:dyDescent="0.25">
      <c r="A128" s="3"/>
      <c r="B128" s="5"/>
      <c r="C128" s="3"/>
      <c r="D128" s="3"/>
      <c r="K128" s="11"/>
    </row>
    <row r="129" spans="1:11" s="16" customFormat="1" ht="18" customHeight="1" x14ac:dyDescent="0.25">
      <c r="A129" s="3"/>
      <c r="B129" s="5"/>
      <c r="C129" s="3"/>
      <c r="D129" s="3"/>
      <c r="K129" s="11"/>
    </row>
    <row r="130" spans="1:11" s="16" customFormat="1" ht="18" customHeight="1" x14ac:dyDescent="0.25">
      <c r="A130" s="3"/>
      <c r="B130" s="5"/>
      <c r="C130" s="3"/>
      <c r="D130" s="3"/>
      <c r="K130" s="11"/>
    </row>
    <row r="131" spans="1:11" s="16" customFormat="1" ht="18" customHeight="1" x14ac:dyDescent="0.25">
      <c r="A131" s="3"/>
      <c r="B131" s="5"/>
      <c r="C131" s="3"/>
      <c r="D131" s="3"/>
      <c r="K131" s="11"/>
    </row>
    <row r="132" spans="1:11" s="16" customFormat="1" ht="18" customHeight="1" x14ac:dyDescent="0.25">
      <c r="A132" s="3"/>
      <c r="B132" s="5"/>
      <c r="C132" s="3"/>
      <c r="D132" s="3"/>
      <c r="K132" s="11"/>
    </row>
    <row r="133" spans="1:11" s="16" customFormat="1" ht="18" customHeight="1" x14ac:dyDescent="0.25">
      <c r="A133" s="3"/>
      <c r="B133" s="5"/>
      <c r="C133" s="3"/>
      <c r="D133" s="3"/>
      <c r="K133" s="11"/>
    </row>
    <row r="134" spans="1:11" s="16" customFormat="1" ht="18" customHeight="1" x14ac:dyDescent="0.25">
      <c r="A134" s="3"/>
      <c r="B134" s="5"/>
      <c r="C134" s="3"/>
      <c r="D134" s="3"/>
      <c r="K134" s="11"/>
    </row>
    <row r="135" spans="1:11" s="16" customFormat="1" ht="18" customHeight="1" x14ac:dyDescent="0.25">
      <c r="A135" s="3"/>
      <c r="B135" s="5"/>
      <c r="C135" s="3"/>
      <c r="D135" s="3"/>
      <c r="K135" s="11"/>
    </row>
    <row r="136" spans="1:11" s="16" customFormat="1" ht="18" customHeight="1" x14ac:dyDescent="0.25">
      <c r="A136" s="3"/>
      <c r="B136" s="5"/>
      <c r="C136" s="3"/>
      <c r="D136" s="3"/>
      <c r="K136" s="11"/>
    </row>
    <row r="137" spans="1:11" s="16" customFormat="1" ht="18" customHeight="1" x14ac:dyDescent="0.25">
      <c r="A137" s="3"/>
      <c r="B137" s="5"/>
      <c r="C137" s="3"/>
      <c r="D137" s="3"/>
      <c r="K137" s="11"/>
    </row>
    <row r="138" spans="1:11" s="16" customFormat="1" ht="18" customHeight="1" x14ac:dyDescent="0.25">
      <c r="A138" s="3"/>
      <c r="B138" s="5"/>
      <c r="C138" s="3"/>
      <c r="D138" s="3"/>
      <c r="K138" s="11"/>
    </row>
    <row r="139" spans="1:11" s="16" customFormat="1" ht="18" customHeight="1" x14ac:dyDescent="0.25">
      <c r="A139" s="3"/>
      <c r="B139" s="5"/>
      <c r="C139" s="3"/>
      <c r="D139" s="3"/>
      <c r="K139" s="11"/>
    </row>
    <row r="140" spans="1:11" s="16" customFormat="1" ht="18" customHeight="1" x14ac:dyDescent="0.25">
      <c r="A140" s="3"/>
      <c r="B140" s="5"/>
      <c r="C140" s="3"/>
      <c r="D140" s="3"/>
      <c r="K140" s="11"/>
    </row>
    <row r="141" spans="1:11" s="16" customFormat="1" ht="18" customHeight="1" x14ac:dyDescent="0.25">
      <c r="A141" s="3"/>
      <c r="B141" s="5"/>
      <c r="C141" s="3"/>
      <c r="D141" s="3"/>
      <c r="K141" s="11"/>
    </row>
    <row r="142" spans="1:11" s="16" customFormat="1" ht="18" customHeight="1" x14ac:dyDescent="0.25">
      <c r="A142" s="3"/>
      <c r="B142" s="5"/>
      <c r="C142" s="3"/>
      <c r="D142" s="3"/>
      <c r="K142" s="11"/>
    </row>
    <row r="143" spans="1:11" s="16" customFormat="1" ht="18" customHeight="1" x14ac:dyDescent="0.25">
      <c r="A143" s="3"/>
      <c r="B143" s="5"/>
      <c r="C143" s="3"/>
      <c r="D143" s="3"/>
      <c r="K143" s="11"/>
    </row>
    <row r="144" spans="1:11" s="16" customFormat="1" ht="18" customHeight="1" x14ac:dyDescent="0.25">
      <c r="A144" s="3"/>
      <c r="B144" s="5"/>
      <c r="C144" s="3"/>
      <c r="D144" s="3"/>
      <c r="K144" s="11"/>
    </row>
    <row r="145" spans="1:11" s="16" customFormat="1" ht="18" customHeight="1" x14ac:dyDescent="0.25">
      <c r="A145" s="3"/>
      <c r="B145" s="5"/>
      <c r="C145" s="3"/>
      <c r="D145" s="3"/>
      <c r="K145" s="11"/>
    </row>
    <row r="146" spans="1:11" s="16" customFormat="1" ht="18" customHeight="1" x14ac:dyDescent="0.25">
      <c r="A146" s="3"/>
      <c r="B146" s="5"/>
      <c r="C146" s="3"/>
      <c r="D146" s="3"/>
      <c r="K146" s="11"/>
    </row>
    <row r="147" spans="1:11" s="16" customFormat="1" ht="18" customHeight="1" x14ac:dyDescent="0.25">
      <c r="A147" s="3"/>
      <c r="B147" s="5"/>
      <c r="C147" s="3"/>
      <c r="D147" s="3"/>
      <c r="K147" s="11"/>
    </row>
    <row r="148" spans="1:11" s="16" customFormat="1" ht="18" customHeight="1" x14ac:dyDescent="0.25">
      <c r="A148" s="3"/>
      <c r="B148" s="5"/>
      <c r="C148" s="3"/>
      <c r="D148" s="3"/>
      <c r="K148" s="11"/>
    </row>
    <row r="149" spans="1:11" s="16" customFormat="1" ht="18" customHeight="1" x14ac:dyDescent="0.25">
      <c r="A149" s="3"/>
      <c r="B149" s="5"/>
      <c r="C149" s="3"/>
      <c r="D149" s="3"/>
      <c r="K149" s="11"/>
    </row>
    <row r="150" spans="1:11" s="16" customFormat="1" ht="18" customHeight="1" x14ac:dyDescent="0.25">
      <c r="A150" s="3"/>
      <c r="B150" s="5"/>
      <c r="C150" s="3"/>
      <c r="D150" s="3"/>
      <c r="K150" s="11"/>
    </row>
    <row r="151" spans="1:11" s="16" customFormat="1" ht="18" customHeight="1" x14ac:dyDescent="0.25">
      <c r="A151" s="3"/>
      <c r="B151" s="5"/>
      <c r="C151" s="3"/>
      <c r="D151" s="3"/>
      <c r="K151" s="11"/>
    </row>
    <row r="152" spans="1:11" s="16" customFormat="1" ht="18" customHeight="1" x14ac:dyDescent="0.25">
      <c r="A152" s="3"/>
      <c r="B152" s="5"/>
      <c r="C152" s="3"/>
      <c r="D152" s="3"/>
      <c r="K152" s="11"/>
    </row>
    <row r="153" spans="1:11" s="16" customFormat="1" ht="18" customHeight="1" x14ac:dyDescent="0.25">
      <c r="A153" s="3"/>
      <c r="B153" s="5"/>
      <c r="C153" s="3"/>
      <c r="D153" s="3"/>
      <c r="K153" s="11"/>
    </row>
    <row r="154" spans="1:11" s="16" customFormat="1" ht="18" customHeight="1" x14ac:dyDescent="0.25">
      <c r="A154" s="3"/>
      <c r="B154" s="5"/>
      <c r="C154" s="3"/>
      <c r="D154" s="3"/>
      <c r="K154" s="11"/>
    </row>
    <row r="155" spans="1:11" s="16" customFormat="1" ht="18" customHeight="1" x14ac:dyDescent="0.25">
      <c r="A155" s="3"/>
      <c r="B155" s="5"/>
      <c r="C155" s="3"/>
      <c r="D155" s="3"/>
      <c r="K155" s="11"/>
    </row>
    <row r="156" spans="1:11" s="16" customFormat="1" ht="18" customHeight="1" x14ac:dyDescent="0.25">
      <c r="A156" s="3"/>
      <c r="B156" s="5"/>
      <c r="C156" s="3"/>
      <c r="D156" s="3"/>
      <c r="K156" s="11"/>
    </row>
    <row r="157" spans="1:11" s="16" customFormat="1" ht="18" customHeight="1" x14ac:dyDescent="0.25">
      <c r="A157" s="3"/>
      <c r="B157" s="5"/>
      <c r="C157" s="3"/>
      <c r="D157" s="3"/>
      <c r="K157" s="11"/>
    </row>
    <row r="158" spans="1:11" s="16" customFormat="1" ht="18" customHeight="1" x14ac:dyDescent="0.25">
      <c r="A158" s="3"/>
      <c r="B158" s="5"/>
      <c r="C158" s="3"/>
      <c r="D158" s="3"/>
      <c r="K158" s="11"/>
    </row>
    <row r="159" spans="1:11" s="16" customFormat="1" ht="18" customHeight="1" x14ac:dyDescent="0.25">
      <c r="A159" s="3"/>
      <c r="B159" s="5"/>
      <c r="C159" s="3"/>
      <c r="D159" s="3"/>
      <c r="K159" s="11"/>
    </row>
    <row r="160" spans="1:11" s="16" customFormat="1" ht="18" customHeight="1" x14ac:dyDescent="0.25">
      <c r="A160" s="3"/>
      <c r="B160" s="5"/>
      <c r="C160" s="3"/>
      <c r="D160" s="3"/>
      <c r="K160" s="11"/>
    </row>
    <row r="161" spans="1:11" s="16" customFormat="1" ht="18" customHeight="1" x14ac:dyDescent="0.25">
      <c r="A161" s="3"/>
      <c r="B161" s="5"/>
      <c r="C161" s="3"/>
      <c r="D161" s="3"/>
      <c r="K161" s="11"/>
    </row>
    <row r="162" spans="1:11" s="16" customFormat="1" ht="18" customHeight="1" x14ac:dyDescent="0.25">
      <c r="A162" s="3"/>
      <c r="B162" s="5"/>
      <c r="C162" s="3"/>
      <c r="D162" s="3"/>
      <c r="K162" s="11"/>
    </row>
    <row r="163" spans="1:11" s="16" customFormat="1" ht="18" customHeight="1" x14ac:dyDescent="0.25">
      <c r="A163" s="3"/>
      <c r="B163" s="5"/>
      <c r="C163" s="3"/>
      <c r="D163" s="3"/>
      <c r="K163" s="11"/>
    </row>
    <row r="164" spans="1:11" s="16" customFormat="1" ht="18" customHeight="1" x14ac:dyDescent="0.25">
      <c r="A164" s="3"/>
      <c r="B164" s="5"/>
      <c r="C164" s="3"/>
      <c r="D164" s="3"/>
      <c r="K164" s="11"/>
    </row>
    <row r="165" spans="1:11" s="16" customFormat="1" ht="18" customHeight="1" x14ac:dyDescent="0.25">
      <c r="A165" s="3"/>
      <c r="B165" s="5"/>
      <c r="C165" s="3"/>
      <c r="D165" s="3"/>
      <c r="K165" s="11"/>
    </row>
    <row r="166" spans="1:11" s="16" customFormat="1" ht="18" customHeight="1" x14ac:dyDescent="0.25">
      <c r="A166" s="3"/>
      <c r="B166" s="5"/>
      <c r="C166" s="3"/>
      <c r="D166" s="3"/>
      <c r="K166" s="11"/>
    </row>
    <row r="167" spans="1:11" s="16" customFormat="1" ht="18" customHeight="1" x14ac:dyDescent="0.25">
      <c r="A167" s="3"/>
      <c r="B167" s="5"/>
      <c r="C167" s="3"/>
      <c r="D167" s="3"/>
      <c r="K167" s="11"/>
    </row>
    <row r="168" spans="1:11" s="16" customFormat="1" ht="18" customHeight="1" x14ac:dyDescent="0.25">
      <c r="A168" s="3"/>
      <c r="B168" s="5"/>
      <c r="C168" s="3"/>
      <c r="D168" s="3"/>
      <c r="K168" s="11"/>
    </row>
    <row r="169" spans="1:11" s="16" customFormat="1" ht="18" customHeight="1" x14ac:dyDescent="0.25">
      <c r="A169" s="3"/>
      <c r="B169" s="5"/>
      <c r="C169" s="3"/>
      <c r="D169" s="3"/>
      <c r="K169" s="11"/>
    </row>
    <row r="170" spans="1:11" s="16" customFormat="1" ht="18" customHeight="1" x14ac:dyDescent="0.25">
      <c r="A170" s="3"/>
      <c r="B170" s="5"/>
      <c r="C170" s="3"/>
      <c r="D170" s="3"/>
      <c r="K170" s="11"/>
    </row>
    <row r="171" spans="1:11" s="16" customFormat="1" ht="18" customHeight="1" x14ac:dyDescent="0.25">
      <c r="A171" s="3"/>
      <c r="B171" s="5"/>
      <c r="C171" s="3"/>
      <c r="D171" s="3"/>
      <c r="K171" s="11"/>
    </row>
    <row r="172" spans="1:11" s="16" customFormat="1" ht="18" customHeight="1" x14ac:dyDescent="0.25">
      <c r="A172" s="3"/>
      <c r="B172" s="5"/>
      <c r="C172" s="3"/>
      <c r="D172" s="3"/>
      <c r="K172" s="11"/>
    </row>
    <row r="173" spans="1:11" s="16" customFormat="1" ht="18" customHeight="1" x14ac:dyDescent="0.25">
      <c r="A173" s="3"/>
      <c r="B173" s="5"/>
      <c r="C173" s="3"/>
      <c r="D173" s="3"/>
      <c r="K173" s="11"/>
    </row>
    <row r="174" spans="1:11" s="16" customFormat="1" ht="18" customHeight="1" x14ac:dyDescent="0.25">
      <c r="A174" s="3"/>
      <c r="B174" s="5"/>
      <c r="C174" s="3"/>
      <c r="D174" s="3"/>
      <c r="K174" s="11"/>
    </row>
    <row r="175" spans="1:11" s="16" customFormat="1" ht="18" customHeight="1" x14ac:dyDescent="0.25">
      <c r="A175" s="3"/>
      <c r="B175" s="5"/>
      <c r="C175" s="3"/>
      <c r="D175" s="3"/>
      <c r="K175" s="11"/>
    </row>
    <row r="176" spans="1:11" s="16" customFormat="1" ht="18" customHeight="1" x14ac:dyDescent="0.25">
      <c r="A176" s="3"/>
      <c r="B176" s="5"/>
      <c r="C176" s="3"/>
      <c r="D176" s="3"/>
      <c r="K176" s="11"/>
    </row>
    <row r="177" spans="1:11" s="16" customFormat="1" ht="18" customHeight="1" x14ac:dyDescent="0.25">
      <c r="A177" s="3"/>
      <c r="B177" s="5"/>
      <c r="C177" s="3"/>
      <c r="D177" s="3"/>
      <c r="K177" s="11"/>
    </row>
    <row r="178" spans="1:11" s="16" customFormat="1" ht="18" customHeight="1" x14ac:dyDescent="0.25">
      <c r="A178" s="3"/>
      <c r="B178" s="5"/>
      <c r="C178" s="3"/>
      <c r="D178" s="3"/>
      <c r="K178" s="11"/>
    </row>
    <row r="179" spans="1:11" s="16" customFormat="1" ht="18" customHeight="1" x14ac:dyDescent="0.25">
      <c r="A179" s="3"/>
      <c r="B179" s="5"/>
      <c r="C179" s="3"/>
      <c r="D179" s="3"/>
      <c r="K179" s="11"/>
    </row>
    <row r="180" spans="1:11" s="16" customFormat="1" ht="18" customHeight="1" x14ac:dyDescent="0.25">
      <c r="A180" s="3"/>
      <c r="B180" s="5"/>
      <c r="C180" s="3"/>
      <c r="D180" s="3"/>
      <c r="K180" s="11"/>
    </row>
  </sheetData>
  <mergeCells count="61">
    <mergeCell ref="N21:O21"/>
    <mergeCell ref="N22:O22"/>
    <mergeCell ref="N24:O24"/>
    <mergeCell ref="N26:O26"/>
    <mergeCell ref="C21:F21"/>
    <mergeCell ref="C22:F22"/>
    <mergeCell ref="G22:I22"/>
    <mergeCell ref="J21:L21"/>
    <mergeCell ref="G21:I21"/>
    <mergeCell ref="C24:F24"/>
    <mergeCell ref="G24:I24"/>
    <mergeCell ref="J24:L24"/>
    <mergeCell ref="C26:F26"/>
    <mergeCell ref="G26:I26"/>
    <mergeCell ref="V44:W44"/>
    <mergeCell ref="N40:O40"/>
    <mergeCell ref="R40:S40"/>
    <mergeCell ref="H35:J35"/>
    <mergeCell ref="J26:L26"/>
    <mergeCell ref="C20:L20"/>
    <mergeCell ref="A8:W8"/>
    <mergeCell ref="A7:W7"/>
    <mergeCell ref="C44:F44"/>
    <mergeCell ref="C46:F46"/>
    <mergeCell ref="G42:I42"/>
    <mergeCell ref="A38:W38"/>
    <mergeCell ref="G44:I44"/>
    <mergeCell ref="G46:I46"/>
    <mergeCell ref="V46:W46"/>
    <mergeCell ref="V40:W40"/>
    <mergeCell ref="N42:O42"/>
    <mergeCell ref="R42:S42"/>
    <mergeCell ref="V42:W42"/>
    <mergeCell ref="N44:O44"/>
    <mergeCell ref="R44:S44"/>
    <mergeCell ref="B48:L48"/>
    <mergeCell ref="K50:M50"/>
    <mergeCell ref="H50:J50"/>
    <mergeCell ref="N46:O46"/>
    <mergeCell ref="R46:S46"/>
    <mergeCell ref="D54:E54"/>
    <mergeCell ref="D55:E55"/>
    <mergeCell ref="D56:E56"/>
    <mergeCell ref="D57:E57"/>
    <mergeCell ref="D58:E58"/>
    <mergeCell ref="D60:E60"/>
    <mergeCell ref="D61:E61"/>
    <mergeCell ref="I59:J59"/>
    <mergeCell ref="I60:J60"/>
    <mergeCell ref="J22:L22"/>
    <mergeCell ref="J30:L30"/>
    <mergeCell ref="J32:L32"/>
    <mergeCell ref="G40:I40"/>
    <mergeCell ref="C40:F40"/>
    <mergeCell ref="C42:F42"/>
    <mergeCell ref="D59:E59"/>
    <mergeCell ref="I54:J54"/>
    <mergeCell ref="I55:J55"/>
    <mergeCell ref="I56:J56"/>
    <mergeCell ref="I57:J57"/>
    <mergeCell ref="I58:J58"/>
  </mergeCells>
  <hyperlinks>
    <hyperlink ref="R4" r:id="rId1"/>
  </hyperlinks>
  <pageMargins left="0.7" right="0.7" top="0.75" bottom="0.75" header="0.3" footer="0.3"/>
  <pageSetup scale="56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BASEPLATE FILL</vt:lpstr>
      <vt:lpstr>Gallons2</vt:lpstr>
      <vt:lpstr>'BASEPLATE FILL'!Print_Area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j.tibbs</dc:creator>
  <cp:lastModifiedBy>Deb Hammacher</cp:lastModifiedBy>
  <cp:lastPrinted>2015-03-25T11:49:33Z</cp:lastPrinted>
  <dcterms:created xsi:type="dcterms:W3CDTF">2015-02-24T20:58:29Z</dcterms:created>
  <dcterms:modified xsi:type="dcterms:W3CDTF">2015-09-10T13:22:15Z</dcterms:modified>
</cp:coreProperties>
</file>