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1. Prime Resins - Folders\Calculators\"/>
    </mc:Choice>
  </mc:AlternateContent>
  <bookViews>
    <workbookView xWindow="0" yWindow="0" windowWidth="28800" windowHeight="12375"/>
  </bookViews>
  <sheets>
    <sheet name="Sheet1" sheetId="1" r:id="rId1"/>
  </sheets>
  <definedNames>
    <definedName name="_xlnm.Print_Area" localSheetId="0">Sheet1!$A$1:$T$57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4" i="1" l="1"/>
  <c r="S27" i="1"/>
  <c r="S25" i="1"/>
  <c r="P29" i="1"/>
  <c r="P31" i="1" s="1"/>
  <c r="L29" i="1" l="1"/>
  <c r="L31" i="1" l="1"/>
  <c r="L57" i="1" s="1"/>
  <c r="P57" i="1"/>
</calcChain>
</file>

<file path=xl/sharedStrings.xml><?xml version="1.0" encoding="utf-8"?>
<sst xmlns="http://schemas.openxmlformats.org/spreadsheetml/2006/main" count="97" uniqueCount="67">
  <si>
    <t>PRIME RESINS</t>
  </si>
  <si>
    <t>2291 PLUNKETT RD.  CONYERS GA  30012</t>
  </si>
  <si>
    <t>PHONE: 800-321-7212 / 770-388-0626  FAX:  770-388-0936</t>
  </si>
  <si>
    <t>PrimeResins.com</t>
  </si>
  <si>
    <t>gallons</t>
  </si>
  <si>
    <t>liters</t>
  </si>
  <si>
    <t>INSTRUCTIONS</t>
  </si>
  <si>
    <t>5.  Results of void fill are displayed below</t>
  </si>
  <si>
    <t>=</t>
  </si>
  <si>
    <t>Void Volume to Fill</t>
  </si>
  <si>
    <t>1.  Only enter numerical values (decimals ok) in</t>
  </si>
  <si>
    <t>cubic feet</t>
  </si>
  <si>
    <t>YELLOW</t>
  </si>
  <si>
    <t>Inside Pipe A - OD</t>
  </si>
  <si>
    <t>Material Needed to Fill the Void</t>
  </si>
  <si>
    <t>Expansion Rate</t>
  </si>
  <si>
    <t>X</t>
  </si>
  <si>
    <t>Approximate gallons of material needed to fill void as calculated above.</t>
  </si>
  <si>
    <t>This calculation will be an approximation.  Variables such as tempreture, humidity, and waste will affect actual material required.</t>
  </si>
  <si>
    <t>IMPERIAL</t>
  </si>
  <si>
    <t>METRIC</t>
  </si>
  <si>
    <t>cubic centimeters</t>
  </si>
  <si>
    <t>To determine the approximate volume of material or resin needed to fill the void, you must know the expansion rate of the material.</t>
  </si>
  <si>
    <t xml:space="preserve">For example, if the expansion rate is two times the original volume, it would be 2X.  If the expansion rate is five times the original volume, </t>
  </si>
  <si>
    <t>it would be 5X.</t>
  </si>
  <si>
    <t>in</t>
  </si>
  <si>
    <t>ft</t>
  </si>
  <si>
    <t>6.  Metric measurements have imperial conversions to the right.</t>
  </si>
  <si>
    <t>mm  =</t>
  </si>
  <si>
    <t>cm    =</t>
  </si>
  <si>
    <r>
      <t>in</t>
    </r>
    <r>
      <rPr>
        <b/>
        <vertAlign val="superscript"/>
        <sz val="14"/>
        <rFont val="Calibri"/>
        <family val="2"/>
        <scheme val="minor"/>
      </rPr>
      <t>+</t>
    </r>
  </si>
  <si>
    <t>ft*</t>
  </si>
  <si>
    <r>
      <rPr>
        <b/>
        <vertAlign val="superscript"/>
        <sz val="14"/>
        <color theme="1"/>
        <rFont val="Arial"/>
        <family val="2"/>
      </rPr>
      <t>+</t>
    </r>
    <r>
      <rPr>
        <b/>
        <sz val="14"/>
        <color theme="1"/>
        <rFont val="Arial"/>
        <family val="2"/>
      </rPr>
      <t>Fraction to Decimal Conversion</t>
    </r>
  </si>
  <si>
    <t>*Inches to Feet Conversion</t>
  </si>
  <si>
    <t>1/16"</t>
  </si>
  <si>
    <t>9/16"</t>
  </si>
  <si>
    <t>1/8"</t>
  </si>
  <si>
    <t>5/8"</t>
  </si>
  <si>
    <t>3/16"</t>
  </si>
  <si>
    <t>11/16"</t>
  </si>
  <si>
    <t>1/4"</t>
  </si>
  <si>
    <t>3/4"</t>
  </si>
  <si>
    <t>5/16"</t>
  </si>
  <si>
    <t>13/16"</t>
  </si>
  <si>
    <t>3/8"</t>
  </si>
  <si>
    <t>7/8"</t>
  </si>
  <si>
    <t>7/16"</t>
  </si>
  <si>
    <t>15/16"</t>
  </si>
  <si>
    <t>1/2"</t>
  </si>
  <si>
    <t>1"</t>
  </si>
  <si>
    <t>7"</t>
  </si>
  <si>
    <t>2"</t>
  </si>
  <si>
    <t>8"</t>
  </si>
  <si>
    <t>3"</t>
  </si>
  <si>
    <t>9"</t>
  </si>
  <si>
    <t>4"</t>
  </si>
  <si>
    <t>10"</t>
  </si>
  <si>
    <t>5"</t>
  </si>
  <si>
    <t>11"</t>
  </si>
  <si>
    <t>6"</t>
  </si>
  <si>
    <t>Determine the volume of material required to fill abandoned pipe</t>
  </si>
  <si>
    <t>Pipe ID (in inches)</t>
  </si>
  <si>
    <t>Length of Pipe (in ft)</t>
  </si>
  <si>
    <t>Abandoned Pipe Fill Calculator</t>
  </si>
  <si>
    <t>4.  Enter expansion rate of material</t>
  </si>
  <si>
    <t>2.  Enter pipe ID in inches or millimeters (conversion chart below)</t>
  </si>
  <si>
    <t>3.  Enter total length of void in feet or centimeters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</si>
</sst>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48"/>
      <color rgb="FF008080"/>
      <name val="Calibri"/>
      <family val="2"/>
      <scheme val="minor"/>
    </font>
    <font>
      <sz val="16"/>
      <color rgb="FF00808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4"/>
      <color theme="8" tint="-0.249977111117893"/>
      <name val="Calibri"/>
      <family val="2"/>
      <scheme val="minor"/>
    </font>
    <font>
      <sz val="14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vertAlign val="superscript"/>
      <sz val="14"/>
      <name val="Calibri"/>
      <family val="2"/>
      <scheme val="minor"/>
    </font>
    <font>
      <b/>
      <vertAlign val="superscript"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3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49" fontId="0" fillId="0" borderId="3" xfId="0" quotePrefix="1" applyNumberFormat="1" applyBorder="1" applyAlignment="1">
      <alignment vertical="center"/>
    </xf>
    <xf numFmtId="2" fontId="5" fillId="0" borderId="3" xfId="0" applyNumberFormat="1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13" fontId="5" fillId="0" borderId="3" xfId="0" applyNumberFormat="1" applyFont="1" applyBorder="1" applyAlignment="1">
      <alignment horizontal="left" vertical="center"/>
    </xf>
    <xf numFmtId="2" fontId="5" fillId="0" borderId="4" xfId="0" applyNumberFormat="1" applyFont="1" applyBorder="1" applyAlignment="1">
      <alignment horizontal="left" vertical="center"/>
    </xf>
    <xf numFmtId="49" fontId="0" fillId="0" borderId="0" xfId="0" quotePrefix="1" applyNumberFormat="1" applyBorder="1" applyAlignment="1">
      <alignment vertical="center"/>
    </xf>
    <xf numFmtId="2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13" fontId="5" fillId="0" borderId="0" xfId="0" applyNumberFormat="1" applyFont="1" applyBorder="1" applyAlignment="1">
      <alignment horizontal="left" vertical="center"/>
    </xf>
    <xf numFmtId="2" fontId="5" fillId="0" borderId="6" xfId="0" applyNumberFormat="1" applyFont="1" applyBorder="1" applyAlignment="1">
      <alignment horizontal="left" vertical="center"/>
    </xf>
    <xf numFmtId="49" fontId="0" fillId="0" borderId="8" xfId="0" quotePrefix="1" applyNumberFormat="1" applyBorder="1" applyAlignment="1">
      <alignment vertical="center"/>
    </xf>
    <xf numFmtId="2" fontId="5" fillId="0" borderId="8" xfId="0" applyNumberFormat="1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13" fontId="5" fillId="0" borderId="8" xfId="0" applyNumberFormat="1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13" fontId="5" fillId="0" borderId="2" xfId="0" applyNumberFormat="1" applyFont="1" applyBorder="1" applyAlignment="1">
      <alignment horizontal="center" vertical="center"/>
    </xf>
    <xf numFmtId="13" fontId="5" fillId="0" borderId="5" xfId="0" applyNumberFormat="1" applyFont="1" applyBorder="1" applyAlignment="1">
      <alignment horizontal="center" vertical="center"/>
    </xf>
    <xf numFmtId="13" fontId="5" fillId="0" borderId="7" xfId="0" applyNumberFormat="1" applyFont="1" applyBorder="1" applyAlignment="1">
      <alignment horizontal="center" vertical="center"/>
    </xf>
    <xf numFmtId="49" fontId="0" fillId="0" borderId="3" xfId="0" quotePrefix="1" applyNumberFormat="1" applyBorder="1" applyAlignment="1">
      <alignment horizontal="center" vertical="center"/>
    </xf>
    <xf numFmtId="49" fontId="0" fillId="0" borderId="0" xfId="0" quotePrefix="1" applyNumberForma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20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quotePrefix="1" applyFont="1" applyAlignment="1">
      <alignment vertical="center"/>
    </xf>
    <xf numFmtId="49" fontId="0" fillId="0" borderId="3" xfId="0" quotePrefix="1" applyNumberFormat="1" applyBorder="1" applyAlignment="1">
      <alignment horizontal="left" vertical="center"/>
    </xf>
    <xf numFmtId="49" fontId="0" fillId="0" borderId="0" xfId="0" quotePrefix="1" applyNumberFormat="1" applyBorder="1" applyAlignment="1">
      <alignment horizontal="left" vertical="center"/>
    </xf>
    <xf numFmtId="49" fontId="0" fillId="0" borderId="8" xfId="0" quotePrefix="1" applyNumberFormat="1" applyBorder="1" applyAlignment="1">
      <alignment horizontal="center" vertical="center"/>
    </xf>
    <xf numFmtId="2" fontId="5" fillId="0" borderId="9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2" fontId="17" fillId="0" borderId="0" xfId="0" applyNumberFormat="1" applyFon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64" fontId="17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4" fontId="17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164" fontId="18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2" fontId="13" fillId="2" borderId="10" xfId="0" applyNumberFormat="1" applyFont="1" applyFill="1" applyBorder="1" applyAlignment="1">
      <alignment horizontal="center" vertical="center"/>
    </xf>
    <xf numFmtId="2" fontId="8" fillId="0" borderId="11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808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439616</xdr:colOff>
      <xdr:row>11</xdr:row>
      <xdr:rowOff>207595</xdr:rowOff>
    </xdr:from>
    <xdr:to>
      <xdr:col>6</xdr:col>
      <xdr:colOff>102577</xdr:colOff>
      <xdr:row>26</xdr:row>
      <xdr:rowOff>157528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16" y="3333749"/>
          <a:ext cx="2850173" cy="3173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427404</xdr:colOff>
      <xdr:row>5</xdr:row>
      <xdr:rowOff>18454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1250" cy="1178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imeresin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0"/>
  <sheetViews>
    <sheetView showGridLines="0" tabSelected="1" zoomScale="78" zoomScaleNormal="78" workbookViewId="0"/>
  </sheetViews>
  <sheetFormatPr defaultRowHeight="61.5" x14ac:dyDescent="0.9"/>
  <cols>
    <col min="1" max="1" width="9.140625" style="1"/>
    <col min="2" max="2" width="14.140625" style="1" bestFit="1" customWidth="1"/>
    <col min="3" max="3" width="6" style="1" customWidth="1"/>
    <col min="4" max="4" width="9.140625" style="1"/>
    <col min="5" max="5" width="4.7109375" customWidth="1"/>
    <col min="6" max="6" width="4.5703125" customWidth="1"/>
    <col min="7" max="7" width="7.7109375" customWidth="1"/>
    <col min="11" max="11" width="5.7109375" customWidth="1"/>
    <col min="12" max="12" width="10.140625" customWidth="1"/>
    <col min="15" max="15" width="7.85546875" customWidth="1"/>
    <col min="16" max="16" width="8.28515625" customWidth="1"/>
    <col min="17" max="17" width="10.7109375" customWidth="1"/>
    <col min="18" max="18" width="7.28515625" customWidth="1"/>
    <col min="19" max="19" width="10.5703125" customWidth="1"/>
    <col min="20" max="20" width="8" customWidth="1"/>
    <col min="27" max="16384" width="9.140625" style="1"/>
  </cols>
  <sheetData>
    <row r="1" spans="1:20" s="2" customFormat="1" ht="18" customHeight="1" x14ac:dyDescent="0.25">
      <c r="A1" s="4"/>
      <c r="B1" s="7"/>
      <c r="C1" s="4"/>
      <c r="D1" s="4"/>
      <c r="H1" s="5"/>
      <c r="N1" s="31" t="s">
        <v>0</v>
      </c>
    </row>
    <row r="2" spans="1:20" s="2" customFormat="1" ht="18" customHeight="1" x14ac:dyDescent="0.25">
      <c r="A2" s="4"/>
      <c r="B2" s="7"/>
      <c r="C2" s="4"/>
      <c r="D2" s="4"/>
      <c r="H2" s="5"/>
      <c r="N2" s="31" t="s">
        <v>1</v>
      </c>
    </row>
    <row r="3" spans="1:20" s="2" customFormat="1" ht="18" customHeight="1" x14ac:dyDescent="0.25">
      <c r="A3" s="4"/>
      <c r="B3" s="7"/>
      <c r="C3" s="4"/>
      <c r="D3" s="4"/>
      <c r="H3" s="5"/>
      <c r="N3" s="31" t="s">
        <v>2</v>
      </c>
    </row>
    <row r="4" spans="1:20" s="2" customFormat="1" ht="18" customHeight="1" x14ac:dyDescent="0.25">
      <c r="A4" s="4"/>
      <c r="B4" s="7"/>
      <c r="C4" s="4"/>
      <c r="D4" s="4"/>
      <c r="H4" s="5"/>
      <c r="N4" s="34" t="s">
        <v>3</v>
      </c>
    </row>
    <row r="5" spans="1:20" s="2" customFormat="1" ht="18" customHeight="1" x14ac:dyDescent="0.25">
      <c r="A5" s="4"/>
      <c r="B5" s="7"/>
      <c r="C5" s="4"/>
      <c r="D5" s="4"/>
      <c r="H5" s="5"/>
    </row>
    <row r="6" spans="1:20" s="2" customFormat="1" ht="18" customHeight="1" x14ac:dyDescent="0.25">
      <c r="A6" s="4"/>
      <c r="B6" s="7"/>
      <c r="C6" s="4"/>
      <c r="D6" s="4"/>
      <c r="H6" s="5"/>
    </row>
    <row r="7" spans="1:20" s="2" customFormat="1" ht="48.75" customHeight="1" x14ac:dyDescent="0.25">
      <c r="A7" s="59" t="s">
        <v>63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1"/>
      <c r="Q7" s="61"/>
      <c r="R7" s="61"/>
      <c r="S7" s="61"/>
      <c r="T7" s="61"/>
    </row>
    <row r="8" spans="1:20" ht="32.25" customHeight="1" x14ac:dyDescent="0.9">
      <c r="A8" s="62" t="s">
        <v>60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4"/>
      <c r="Q8" s="64"/>
      <c r="R8" s="64"/>
      <c r="S8" s="64"/>
      <c r="T8" s="64"/>
    </row>
    <row r="9" spans="1:20" s="2" customFormat="1" ht="18" customHeight="1" x14ac:dyDescent="0.25">
      <c r="A9" s="4"/>
      <c r="B9" s="7"/>
      <c r="C9" s="4"/>
      <c r="D9" s="4"/>
      <c r="H9" s="5"/>
    </row>
    <row r="10" spans="1:20" s="2" customFormat="1" ht="18" customHeight="1" x14ac:dyDescent="0.25">
      <c r="A10" s="4"/>
      <c r="B10" s="7"/>
      <c r="C10" s="4"/>
      <c r="D10" s="4"/>
      <c r="H10" s="5"/>
    </row>
    <row r="11" spans="1:20" s="2" customFormat="1" ht="18" customHeight="1" thickBot="1" x14ac:dyDescent="0.3">
      <c r="A11" s="4"/>
      <c r="B11" s="7"/>
      <c r="C11" s="4"/>
      <c r="D11" s="4"/>
      <c r="H11" s="46" t="s">
        <v>6</v>
      </c>
      <c r="I11" s="30"/>
      <c r="J11" s="30"/>
      <c r="K11" s="30"/>
      <c r="L11" s="30"/>
      <c r="M11" s="30"/>
      <c r="N11" s="30"/>
    </row>
    <row r="12" spans="1:20" s="2" customFormat="1" ht="18" customHeight="1" thickBot="1" x14ac:dyDescent="0.3">
      <c r="A12" s="4"/>
      <c r="B12" s="7"/>
      <c r="C12" s="4"/>
      <c r="D12" s="4"/>
      <c r="H12" s="44" t="s">
        <v>10</v>
      </c>
      <c r="I12" s="30"/>
      <c r="J12" s="30"/>
      <c r="K12" s="30"/>
      <c r="L12" s="30"/>
      <c r="M12" s="30"/>
      <c r="O12" s="45" t="s">
        <v>12</v>
      </c>
    </row>
    <row r="13" spans="1:20" s="2" customFormat="1" ht="18" customHeight="1" x14ac:dyDescent="0.25">
      <c r="A13" s="4"/>
      <c r="B13" s="7"/>
      <c r="C13" s="4"/>
      <c r="D13" s="4"/>
      <c r="H13" s="44" t="s">
        <v>65</v>
      </c>
      <c r="I13" s="30"/>
      <c r="J13" s="30"/>
      <c r="K13" s="30"/>
      <c r="L13" s="30"/>
      <c r="M13" s="30"/>
      <c r="N13" s="30"/>
    </row>
    <row r="14" spans="1:20" s="2" customFormat="1" ht="18" customHeight="1" x14ac:dyDescent="0.25">
      <c r="A14" s="4"/>
      <c r="B14" s="7"/>
      <c r="C14" s="4"/>
      <c r="D14" s="4"/>
      <c r="H14" s="44" t="s">
        <v>66</v>
      </c>
      <c r="I14" s="30"/>
      <c r="J14" s="30"/>
      <c r="K14" s="30"/>
      <c r="L14" s="30"/>
      <c r="M14" s="30"/>
      <c r="N14" s="30"/>
    </row>
    <row r="15" spans="1:20" s="2" customFormat="1" ht="18" customHeight="1" x14ac:dyDescent="0.25">
      <c r="A15" s="4"/>
      <c r="B15" s="7"/>
      <c r="C15" s="4"/>
      <c r="D15" s="4"/>
      <c r="H15" s="44" t="s">
        <v>64</v>
      </c>
      <c r="I15" s="30"/>
      <c r="J15" s="30"/>
      <c r="K15" s="30"/>
      <c r="L15" s="30"/>
      <c r="M15" s="30"/>
      <c r="N15" s="30"/>
    </row>
    <row r="16" spans="1:20" s="2" customFormat="1" ht="18" customHeight="1" x14ac:dyDescent="0.25">
      <c r="A16" s="4"/>
      <c r="B16" s="7"/>
      <c r="C16" s="4"/>
      <c r="D16" s="4"/>
      <c r="H16" s="44" t="s">
        <v>7</v>
      </c>
      <c r="I16" s="30"/>
      <c r="J16" s="30"/>
      <c r="K16" s="30"/>
      <c r="L16" s="30"/>
      <c r="M16" s="30"/>
      <c r="N16" s="30"/>
    </row>
    <row r="17" spans="1:20" s="41" customFormat="1" ht="18" customHeight="1" x14ac:dyDescent="0.25">
      <c r="A17" s="4"/>
      <c r="B17" s="7"/>
      <c r="C17" s="4"/>
      <c r="D17" s="4"/>
      <c r="H17" s="44" t="s">
        <v>27</v>
      </c>
      <c r="I17" s="30"/>
      <c r="J17" s="30"/>
      <c r="K17" s="30"/>
      <c r="L17" s="30"/>
      <c r="M17" s="30"/>
      <c r="N17" s="30"/>
    </row>
    <row r="18" spans="1:20" s="41" customFormat="1" ht="18" customHeight="1" x14ac:dyDescent="0.25">
      <c r="A18" s="4"/>
      <c r="B18" s="7"/>
      <c r="C18" s="4"/>
      <c r="D18" s="4"/>
      <c r="H18" s="29"/>
      <c r="I18" s="30"/>
      <c r="J18" s="30"/>
      <c r="K18" s="30"/>
      <c r="L18" s="30"/>
      <c r="M18" s="30"/>
      <c r="N18" s="30"/>
    </row>
    <row r="19" spans="1:20" s="53" customFormat="1" ht="18" customHeight="1" x14ac:dyDescent="0.25">
      <c r="A19" s="4"/>
      <c r="B19" s="7"/>
      <c r="C19" s="4"/>
      <c r="D19" s="4"/>
      <c r="H19" s="29"/>
      <c r="I19" s="30"/>
      <c r="J19" s="30"/>
      <c r="K19" s="30"/>
      <c r="L19" s="30"/>
      <c r="M19" s="30"/>
      <c r="N19" s="30"/>
    </row>
    <row r="20" spans="1:20" s="53" customFormat="1" ht="18" customHeight="1" x14ac:dyDescent="0.25">
      <c r="A20" s="4"/>
      <c r="B20" s="7"/>
      <c r="C20" s="4"/>
      <c r="D20" s="4"/>
      <c r="H20" s="29"/>
      <c r="I20" s="30"/>
      <c r="J20" s="30"/>
      <c r="K20" s="30"/>
      <c r="L20" s="30"/>
      <c r="M20" s="30"/>
      <c r="N20" s="30"/>
    </row>
    <row r="21" spans="1:20" s="2" customFormat="1" ht="18" customHeight="1" x14ac:dyDescent="0.25">
      <c r="A21" s="4"/>
      <c r="B21" s="7"/>
      <c r="C21" s="4"/>
      <c r="D21" s="4"/>
      <c r="H21" s="29"/>
      <c r="I21" s="30"/>
      <c r="J21" s="30"/>
      <c r="K21" s="30"/>
      <c r="L21" s="30"/>
      <c r="M21" s="30"/>
      <c r="N21" s="30"/>
    </row>
    <row r="22" spans="1:20" s="2" customFormat="1" ht="18" customHeight="1" x14ac:dyDescent="0.25">
      <c r="A22" s="4"/>
      <c r="B22" s="7"/>
      <c r="C22" s="4"/>
      <c r="D22" s="4"/>
      <c r="H22" s="29"/>
      <c r="I22" s="30"/>
      <c r="J22" s="30"/>
      <c r="K22" s="30"/>
      <c r="L22" s="75" t="s">
        <v>19</v>
      </c>
      <c r="M22" s="75"/>
      <c r="N22" s="30"/>
      <c r="P22" s="75" t="s">
        <v>20</v>
      </c>
      <c r="Q22" s="75"/>
    </row>
    <row r="23" spans="1:20" s="2" customFormat="1" ht="16.5" customHeight="1" thickBot="1" x14ac:dyDescent="0.3">
      <c r="A23" s="4"/>
      <c r="B23" s="7"/>
      <c r="C23" s="4"/>
      <c r="D23" s="4"/>
      <c r="H23" s="29"/>
      <c r="I23" s="30"/>
      <c r="J23" s="30"/>
      <c r="K23" s="30"/>
      <c r="L23" s="30"/>
      <c r="M23" s="30"/>
      <c r="N23" s="30"/>
    </row>
    <row r="24" spans="1:20" s="2" customFormat="1" ht="18" hidden="1" customHeight="1" thickBot="1" x14ac:dyDescent="0.3">
      <c r="A24" s="4"/>
      <c r="B24" s="7"/>
      <c r="C24" s="4"/>
      <c r="D24" s="4"/>
      <c r="H24" s="7" t="s">
        <v>13</v>
      </c>
      <c r="I24" s="30"/>
      <c r="J24" s="30"/>
      <c r="L24" s="73">
        <v>1E-8</v>
      </c>
      <c r="M24" s="74"/>
      <c r="N24" s="35" t="s">
        <v>30</v>
      </c>
      <c r="P24" s="73">
        <v>1E-8</v>
      </c>
      <c r="Q24" s="74"/>
      <c r="R24" s="35" t="s">
        <v>28</v>
      </c>
      <c r="S24" s="42">
        <f>P24*0.0393701</f>
        <v>3.93701E-10</v>
      </c>
      <c r="T24" s="41" t="s">
        <v>25</v>
      </c>
    </row>
    <row r="25" spans="1:20" s="2" customFormat="1" ht="18" customHeight="1" thickBot="1" x14ac:dyDescent="0.3">
      <c r="A25" s="4"/>
      <c r="B25" s="7"/>
      <c r="C25" s="4"/>
      <c r="D25" s="4"/>
      <c r="H25" s="7" t="s">
        <v>61</v>
      </c>
      <c r="I25" s="30"/>
      <c r="J25" s="30"/>
      <c r="L25" s="73">
        <v>18</v>
      </c>
      <c r="M25" s="74"/>
      <c r="N25" s="35" t="s">
        <v>30</v>
      </c>
      <c r="P25" s="73">
        <v>457.2</v>
      </c>
      <c r="Q25" s="74"/>
      <c r="R25" s="35" t="s">
        <v>28</v>
      </c>
      <c r="S25" s="42">
        <f>P25*0.0393701</f>
        <v>18.000009719999998</v>
      </c>
      <c r="T25" s="41" t="s">
        <v>25</v>
      </c>
    </row>
    <row r="26" spans="1:20" s="2" customFormat="1" ht="18" customHeight="1" thickBot="1" x14ac:dyDescent="0.3">
      <c r="A26" s="4"/>
      <c r="B26" s="7"/>
      <c r="C26" s="4"/>
      <c r="D26" s="4"/>
      <c r="H26" s="7"/>
      <c r="I26" s="30"/>
      <c r="J26" s="30"/>
      <c r="K26" s="30"/>
      <c r="L26" s="40"/>
      <c r="M26" s="35"/>
      <c r="N26" s="30"/>
    </row>
    <row r="27" spans="1:20" s="2" customFormat="1" ht="18" customHeight="1" thickBot="1" x14ac:dyDescent="0.3">
      <c r="A27" s="4"/>
      <c r="B27" s="7"/>
      <c r="C27" s="4"/>
      <c r="D27" s="4"/>
      <c r="H27" s="7" t="s">
        <v>62</v>
      </c>
      <c r="I27" s="30"/>
      <c r="J27" s="30"/>
      <c r="K27" s="30"/>
      <c r="L27" s="73">
        <v>100</v>
      </c>
      <c r="M27" s="74"/>
      <c r="N27" s="35" t="s">
        <v>31</v>
      </c>
      <c r="P27" s="73">
        <v>3048</v>
      </c>
      <c r="Q27" s="74"/>
      <c r="R27" s="35" t="s">
        <v>29</v>
      </c>
      <c r="S27" s="43">
        <f>P27*0.0328084</f>
        <v>100.00000320000001</v>
      </c>
      <c r="T27" s="41" t="s">
        <v>26</v>
      </c>
    </row>
    <row r="28" spans="1:20" s="2" customFormat="1" ht="18" customHeight="1" x14ac:dyDescent="0.25">
      <c r="A28" s="4"/>
      <c r="B28" s="7"/>
      <c r="C28" s="4"/>
      <c r="D28" s="4"/>
      <c r="H28" s="7"/>
      <c r="I28" s="30"/>
      <c r="J28" s="30"/>
      <c r="K28" s="30"/>
      <c r="L28" s="32"/>
      <c r="M28" s="33"/>
      <c r="N28" s="30"/>
    </row>
    <row r="29" spans="1:20" s="2" customFormat="1" ht="18" customHeight="1" x14ac:dyDescent="0.25">
      <c r="A29" s="4"/>
      <c r="B29" s="7"/>
      <c r="C29" s="4"/>
      <c r="D29" s="4"/>
      <c r="H29" s="7" t="s">
        <v>9</v>
      </c>
      <c r="I29" s="30"/>
      <c r="J29" s="30"/>
      <c r="K29" s="30"/>
      <c r="L29" s="65">
        <f>(0.7854*((L25/12)^2-(L24/12)^2)) *L27</f>
        <v>176.715</v>
      </c>
      <c r="M29" s="66"/>
      <c r="N29" s="35" t="s">
        <v>11</v>
      </c>
      <c r="O29" s="30"/>
      <c r="P29" s="67">
        <f>(0.7854*((P25/10)^2-(P24/10)^2)) *P27</f>
        <v>5004011.5455052806</v>
      </c>
      <c r="Q29" s="68"/>
      <c r="R29" s="35" t="s">
        <v>21</v>
      </c>
    </row>
    <row r="30" spans="1:20" s="2" customFormat="1" ht="18" customHeight="1" x14ac:dyDescent="0.25">
      <c r="A30" s="4"/>
      <c r="B30" s="7"/>
      <c r="C30" s="4"/>
      <c r="D30" s="4"/>
      <c r="H30" s="29"/>
      <c r="I30" s="30"/>
      <c r="J30" s="30"/>
      <c r="K30" s="30"/>
      <c r="M30" s="39"/>
      <c r="N30" s="35"/>
      <c r="O30" s="30"/>
    </row>
    <row r="31" spans="1:20" s="2" customFormat="1" ht="18" customHeight="1" x14ac:dyDescent="0.25">
      <c r="A31" s="4"/>
      <c r="B31" s="7"/>
      <c r="C31" s="4"/>
      <c r="D31" s="4"/>
      <c r="H31" s="29"/>
      <c r="I31" s="30"/>
      <c r="J31" s="30"/>
      <c r="L31" s="67">
        <f>L29*7.480519</f>
        <v>1321.919915085</v>
      </c>
      <c r="M31" s="68"/>
      <c r="N31" s="35" t="s">
        <v>4</v>
      </c>
      <c r="O31" s="30"/>
      <c r="P31" s="69">
        <f>P29/1000</f>
        <v>5004.011545505281</v>
      </c>
      <c r="Q31" s="70"/>
      <c r="R31" s="35" t="s">
        <v>5</v>
      </c>
    </row>
    <row r="32" spans="1:20" s="2" customFormat="1" ht="18" customHeight="1" x14ac:dyDescent="0.25">
      <c r="A32" s="4"/>
      <c r="B32" s="7"/>
      <c r="C32" s="4"/>
      <c r="D32" s="4"/>
      <c r="H32" s="29"/>
      <c r="I32" s="30"/>
      <c r="J32" s="30"/>
      <c r="K32" s="30"/>
      <c r="M32" s="39"/>
      <c r="N32" s="35"/>
      <c r="O32" s="30"/>
    </row>
    <row r="33" spans="1:19" s="2" customFormat="1" ht="18" customHeight="1" x14ac:dyDescent="0.25">
      <c r="A33" s="4"/>
      <c r="B33" s="7"/>
      <c r="C33" s="4"/>
      <c r="D33" s="4"/>
      <c r="H33" s="29"/>
      <c r="I33" s="30"/>
      <c r="J33" s="30"/>
      <c r="O33" s="30"/>
    </row>
    <row r="34" spans="1:19" s="2" customFormat="1" ht="18" customHeight="1" x14ac:dyDescent="0.25">
      <c r="A34" s="4"/>
      <c r="B34" s="7"/>
      <c r="C34" s="4"/>
      <c r="D34" s="4"/>
      <c r="H34" s="29"/>
      <c r="I34" s="30"/>
      <c r="J34" s="30"/>
      <c r="K34" s="30"/>
      <c r="L34" s="39"/>
      <c r="M34" s="35"/>
      <c r="N34" s="30"/>
    </row>
    <row r="35" spans="1:19" s="2" customFormat="1" ht="18" customHeight="1" x14ac:dyDescent="0.25">
      <c r="A35" s="4"/>
      <c r="B35" s="7"/>
      <c r="C35" s="4"/>
      <c r="D35" s="4"/>
      <c r="H35" s="5"/>
    </row>
    <row r="36" spans="1:19" s="2" customFormat="1" ht="18" customHeight="1" thickBot="1" x14ac:dyDescent="0.3">
      <c r="A36" s="4"/>
      <c r="B36" s="48" t="s">
        <v>32</v>
      </c>
      <c r="C36" s="4"/>
      <c r="D36" s="4"/>
      <c r="H36" s="5"/>
      <c r="L36" s="7" t="s">
        <v>33</v>
      </c>
      <c r="M36" s="4"/>
      <c r="N36" s="4"/>
      <c r="O36" s="47"/>
      <c r="P36" s="47"/>
      <c r="Q36" s="47"/>
      <c r="R36" s="5"/>
      <c r="S36" s="47"/>
    </row>
    <row r="37" spans="1:19" s="2" customFormat="1" ht="18" customHeight="1" x14ac:dyDescent="0.25">
      <c r="A37" s="4"/>
      <c r="B37" s="54" t="s">
        <v>34</v>
      </c>
      <c r="C37" s="8" t="s">
        <v>8</v>
      </c>
      <c r="D37" s="9">
        <v>6.25E-2</v>
      </c>
      <c r="E37" s="10"/>
      <c r="F37" s="10"/>
      <c r="G37" s="55" t="s">
        <v>35</v>
      </c>
      <c r="H37" s="26" t="s">
        <v>8</v>
      </c>
      <c r="I37" s="12">
        <v>0.5625</v>
      </c>
      <c r="L37" s="23" t="s">
        <v>49</v>
      </c>
      <c r="M37" s="8" t="s">
        <v>8</v>
      </c>
      <c r="N37" s="9">
        <v>8.3000000000000004E-2</v>
      </c>
      <c r="O37" s="10"/>
      <c r="P37" s="10"/>
      <c r="Q37" s="11" t="s">
        <v>50</v>
      </c>
      <c r="R37" s="49" t="s">
        <v>8</v>
      </c>
      <c r="S37" s="12">
        <v>0.58299999999999996</v>
      </c>
    </row>
    <row r="38" spans="1:19" s="2" customFormat="1" ht="18" customHeight="1" x14ac:dyDescent="0.25">
      <c r="A38" s="4"/>
      <c r="B38" s="56" t="s">
        <v>36</v>
      </c>
      <c r="C38" s="13" t="s">
        <v>8</v>
      </c>
      <c r="D38" s="14">
        <v>0.125</v>
      </c>
      <c r="E38" s="15"/>
      <c r="F38" s="15"/>
      <c r="G38" s="57" t="s">
        <v>37</v>
      </c>
      <c r="H38" s="27" t="s">
        <v>8</v>
      </c>
      <c r="I38" s="17">
        <v>0.625</v>
      </c>
      <c r="L38" s="24" t="s">
        <v>51</v>
      </c>
      <c r="M38" s="13" t="s">
        <v>8</v>
      </c>
      <c r="N38" s="14">
        <v>0.16700000000000001</v>
      </c>
      <c r="O38" s="15"/>
      <c r="P38" s="15"/>
      <c r="Q38" s="16" t="s">
        <v>52</v>
      </c>
      <c r="R38" s="50" t="s">
        <v>8</v>
      </c>
      <c r="S38" s="17">
        <v>0.66700000000000004</v>
      </c>
    </row>
    <row r="39" spans="1:19" s="2" customFormat="1" ht="18" customHeight="1" x14ac:dyDescent="0.25">
      <c r="A39" s="4"/>
      <c r="B39" s="56" t="s">
        <v>38</v>
      </c>
      <c r="C39" s="13" t="s">
        <v>8</v>
      </c>
      <c r="D39" s="14">
        <v>0.1875</v>
      </c>
      <c r="E39" s="15"/>
      <c r="F39" s="15"/>
      <c r="G39" s="57" t="s">
        <v>39</v>
      </c>
      <c r="H39" s="27" t="s">
        <v>8</v>
      </c>
      <c r="I39" s="17">
        <v>0.6875</v>
      </c>
      <c r="L39" s="24" t="s">
        <v>53</v>
      </c>
      <c r="M39" s="13" t="s">
        <v>8</v>
      </c>
      <c r="N39" s="14">
        <v>0.25</v>
      </c>
      <c r="O39" s="15"/>
      <c r="P39" s="15"/>
      <c r="Q39" s="16" t="s">
        <v>54</v>
      </c>
      <c r="R39" s="50" t="s">
        <v>8</v>
      </c>
      <c r="S39" s="17">
        <v>0.75</v>
      </c>
    </row>
    <row r="40" spans="1:19" s="2" customFormat="1" ht="18" customHeight="1" x14ac:dyDescent="0.25">
      <c r="A40" s="4"/>
      <c r="B40" s="56" t="s">
        <v>40</v>
      </c>
      <c r="C40" s="13" t="s">
        <v>8</v>
      </c>
      <c r="D40" s="14">
        <v>0.25</v>
      </c>
      <c r="E40" s="15"/>
      <c r="F40" s="15"/>
      <c r="G40" s="57" t="s">
        <v>41</v>
      </c>
      <c r="H40" s="27" t="s">
        <v>8</v>
      </c>
      <c r="I40" s="17">
        <v>0.75</v>
      </c>
      <c r="L40" s="24" t="s">
        <v>55</v>
      </c>
      <c r="M40" s="13" t="s">
        <v>8</v>
      </c>
      <c r="N40" s="14">
        <v>0.33</v>
      </c>
      <c r="O40" s="15"/>
      <c r="P40" s="15"/>
      <c r="Q40" s="16" t="s">
        <v>56</v>
      </c>
      <c r="R40" s="50" t="s">
        <v>8</v>
      </c>
      <c r="S40" s="17">
        <v>0.83299999999999996</v>
      </c>
    </row>
    <row r="41" spans="1:19" s="2" customFormat="1" ht="18" customHeight="1" x14ac:dyDescent="0.25">
      <c r="A41" s="4"/>
      <c r="B41" s="56" t="s">
        <v>42</v>
      </c>
      <c r="C41" s="13" t="s">
        <v>8</v>
      </c>
      <c r="D41" s="14">
        <v>0.3125</v>
      </c>
      <c r="E41" s="15"/>
      <c r="F41" s="15"/>
      <c r="G41" s="57" t="s">
        <v>43</v>
      </c>
      <c r="H41" s="27" t="s">
        <v>8</v>
      </c>
      <c r="I41" s="17">
        <v>0.8125</v>
      </c>
      <c r="L41" s="24" t="s">
        <v>57</v>
      </c>
      <c r="M41" s="13" t="s">
        <v>8</v>
      </c>
      <c r="N41" s="14">
        <v>0.41660000000000003</v>
      </c>
      <c r="O41" s="15"/>
      <c r="P41" s="15"/>
      <c r="Q41" s="16" t="s">
        <v>58</v>
      </c>
      <c r="R41" s="50" t="s">
        <v>8</v>
      </c>
      <c r="S41" s="17">
        <v>0.91666000000000003</v>
      </c>
    </row>
    <row r="42" spans="1:19" s="2" customFormat="1" ht="18" customHeight="1" thickBot="1" x14ac:dyDescent="0.3">
      <c r="A42" s="4"/>
      <c r="B42" s="56" t="s">
        <v>44</v>
      </c>
      <c r="C42" s="13" t="s">
        <v>8</v>
      </c>
      <c r="D42" s="14">
        <v>0.375</v>
      </c>
      <c r="E42" s="15"/>
      <c r="F42" s="15"/>
      <c r="G42" s="57" t="s">
        <v>45</v>
      </c>
      <c r="H42" s="27" t="s">
        <v>8</v>
      </c>
      <c r="I42" s="17">
        <v>0.875</v>
      </c>
      <c r="L42" s="25" t="s">
        <v>59</v>
      </c>
      <c r="M42" s="18" t="s">
        <v>8</v>
      </c>
      <c r="N42" s="19">
        <v>0.5</v>
      </c>
      <c r="O42" s="20"/>
      <c r="P42" s="20"/>
      <c r="Q42" s="21"/>
      <c r="R42" s="51"/>
      <c r="S42" s="52"/>
    </row>
    <row r="43" spans="1:19" s="2" customFormat="1" ht="18" customHeight="1" x14ac:dyDescent="0.25">
      <c r="A43" s="4"/>
      <c r="B43" s="56" t="s">
        <v>46</v>
      </c>
      <c r="C43" s="13" t="s">
        <v>8</v>
      </c>
      <c r="D43" s="14">
        <v>0.4375</v>
      </c>
      <c r="E43" s="15"/>
      <c r="F43" s="15"/>
      <c r="G43" s="57" t="s">
        <v>47</v>
      </c>
      <c r="H43" s="27" t="s">
        <v>8</v>
      </c>
      <c r="I43" s="17">
        <v>0.9375</v>
      </c>
    </row>
    <row r="44" spans="1:19" s="2" customFormat="1" ht="18" customHeight="1" thickBot="1" x14ac:dyDescent="0.3">
      <c r="A44" s="4"/>
      <c r="B44" s="58" t="s">
        <v>48</v>
      </c>
      <c r="C44" s="18" t="s">
        <v>8</v>
      </c>
      <c r="D44" s="19">
        <v>0.5</v>
      </c>
      <c r="E44" s="20"/>
      <c r="F44" s="20"/>
      <c r="G44" s="21"/>
      <c r="H44" s="28"/>
      <c r="I44" s="22"/>
    </row>
    <row r="45" spans="1:19" s="2" customFormat="1" ht="18" customHeight="1" x14ac:dyDescent="0.25">
      <c r="A45" s="4"/>
      <c r="B45" s="6"/>
      <c r="C45" s="4"/>
      <c r="D45" s="4"/>
      <c r="H45" s="5"/>
    </row>
    <row r="46" spans="1:19" s="2" customFormat="1" ht="18" customHeight="1" x14ac:dyDescent="0.25">
      <c r="A46" s="4"/>
      <c r="B46" s="6"/>
      <c r="C46" s="4"/>
      <c r="D46" s="4"/>
      <c r="H46" s="5"/>
    </row>
    <row r="47" spans="1:19" s="2" customFormat="1" ht="18" customHeight="1" x14ac:dyDescent="0.25">
      <c r="A47" s="4"/>
      <c r="B47" s="6"/>
      <c r="C47" s="4"/>
      <c r="D47" s="4"/>
      <c r="H47" s="5"/>
    </row>
    <row r="48" spans="1:19" s="2" customFormat="1" ht="18" customHeight="1" x14ac:dyDescent="0.25">
      <c r="A48" s="4"/>
      <c r="B48" s="46" t="s">
        <v>14</v>
      </c>
      <c r="C48" s="4"/>
      <c r="D48" s="4"/>
      <c r="H48" s="5"/>
    </row>
    <row r="49" spans="1:18" s="2" customFormat="1" ht="21.75" customHeight="1" x14ac:dyDescent="0.25">
      <c r="A49" s="4"/>
      <c r="B49" s="44" t="s">
        <v>22</v>
      </c>
      <c r="C49" s="4"/>
      <c r="D49" s="4"/>
      <c r="H49" s="5"/>
    </row>
    <row r="50" spans="1:18" s="2" customFormat="1" ht="24.75" customHeight="1" x14ac:dyDescent="0.25">
      <c r="A50" s="4"/>
      <c r="B50" s="44" t="s">
        <v>23</v>
      </c>
      <c r="C50" s="4"/>
      <c r="D50" s="4"/>
      <c r="H50" s="5"/>
    </row>
    <row r="51" spans="1:18" s="41" customFormat="1" ht="24.75" customHeight="1" x14ac:dyDescent="0.25">
      <c r="A51" s="4"/>
      <c r="B51" s="44"/>
      <c r="C51" s="44" t="s">
        <v>24</v>
      </c>
      <c r="D51" s="4"/>
      <c r="H51" s="5"/>
    </row>
    <row r="52" spans="1:18" s="2" customFormat="1" ht="22.5" customHeight="1" x14ac:dyDescent="0.25">
      <c r="A52" s="4"/>
      <c r="B52" s="44" t="s">
        <v>18</v>
      </c>
      <c r="C52" s="4"/>
      <c r="D52" s="4"/>
      <c r="H52" s="5"/>
    </row>
    <row r="53" spans="1:18" s="41" customFormat="1" ht="22.5" customHeight="1" x14ac:dyDescent="0.25">
      <c r="A53" s="4"/>
      <c r="B53" s="44"/>
      <c r="C53" s="4"/>
      <c r="D53" s="4"/>
      <c r="H53" s="5"/>
    </row>
    <row r="54" spans="1:18" s="2" customFormat="1" ht="18" customHeight="1" thickBot="1" x14ac:dyDescent="0.3">
      <c r="A54" s="4"/>
      <c r="B54" s="3"/>
      <c r="C54" s="4"/>
      <c r="D54" s="4"/>
      <c r="H54" s="5"/>
    </row>
    <row r="55" spans="1:18" s="2" customFormat="1" ht="18" customHeight="1" thickBot="1" x14ac:dyDescent="0.3">
      <c r="A55" s="4"/>
      <c r="B55" s="29" t="s">
        <v>15</v>
      </c>
      <c r="C55" s="4"/>
      <c r="D55" s="37">
        <v>5</v>
      </c>
      <c r="E55" s="36" t="s">
        <v>16</v>
      </c>
      <c r="H55" s="5"/>
    </row>
    <row r="56" spans="1:18" s="2" customFormat="1" ht="9" customHeight="1" x14ac:dyDescent="0.25">
      <c r="A56" s="4"/>
      <c r="B56" s="3"/>
      <c r="C56" s="4"/>
      <c r="D56" s="4"/>
      <c r="H56" s="5"/>
    </row>
    <row r="57" spans="1:18" s="2" customFormat="1" ht="28.5" customHeight="1" x14ac:dyDescent="0.25">
      <c r="A57" s="4"/>
      <c r="B57" s="29" t="s">
        <v>17</v>
      </c>
      <c r="C57" s="4"/>
      <c r="D57" s="4"/>
      <c r="H57" s="5"/>
      <c r="L57" s="71">
        <f>L31/D55</f>
        <v>264.38398301699999</v>
      </c>
      <c r="M57" s="72"/>
      <c r="N57" s="38" t="s">
        <v>4</v>
      </c>
      <c r="P57" s="71">
        <f>P31/D55</f>
        <v>1000.8023091010562</v>
      </c>
      <c r="Q57" s="72"/>
      <c r="R57" s="38" t="s">
        <v>5</v>
      </c>
    </row>
    <row r="58" spans="1:18" s="2" customFormat="1" ht="18" customHeight="1" x14ac:dyDescent="0.25">
      <c r="A58" s="4"/>
      <c r="B58" s="3"/>
      <c r="C58" s="4"/>
      <c r="D58" s="4"/>
      <c r="H58" s="5"/>
    </row>
    <row r="59" spans="1:18" s="2" customFormat="1" ht="18" customHeight="1" x14ac:dyDescent="0.25">
      <c r="A59" s="4"/>
      <c r="B59" s="3"/>
      <c r="C59" s="4"/>
      <c r="D59" s="4"/>
      <c r="H59" s="5"/>
    </row>
    <row r="60" spans="1:18" s="2" customFormat="1" ht="18" customHeight="1" x14ac:dyDescent="0.25">
      <c r="A60" s="4"/>
      <c r="B60" s="3"/>
      <c r="C60" s="4"/>
      <c r="D60" s="4"/>
      <c r="H60" s="5"/>
    </row>
  </sheetData>
  <mergeCells count="16">
    <mergeCell ref="L57:M57"/>
    <mergeCell ref="L24:M24"/>
    <mergeCell ref="L25:M25"/>
    <mergeCell ref="L27:M27"/>
    <mergeCell ref="P22:Q22"/>
    <mergeCell ref="P24:Q24"/>
    <mergeCell ref="P25:Q25"/>
    <mergeCell ref="P27:Q27"/>
    <mergeCell ref="P57:Q57"/>
    <mergeCell ref="P29:Q29"/>
    <mergeCell ref="L22:M22"/>
    <mergeCell ref="A7:T7"/>
    <mergeCell ref="A8:T8"/>
    <mergeCell ref="L29:M29"/>
    <mergeCell ref="L31:M31"/>
    <mergeCell ref="P31:Q31"/>
  </mergeCells>
  <hyperlinks>
    <hyperlink ref="N4" r:id="rId1"/>
  </hyperlinks>
  <pageMargins left="0.7" right="0.7" top="0.75" bottom="0.75" header="0.3" footer="0.3"/>
  <pageSetup scale="5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j.tibbs</dc:creator>
  <cp:lastModifiedBy>Deb Hammacher</cp:lastModifiedBy>
  <cp:lastPrinted>2015-02-26T20:17:44Z</cp:lastPrinted>
  <dcterms:created xsi:type="dcterms:W3CDTF">2015-02-24T20:58:29Z</dcterms:created>
  <dcterms:modified xsi:type="dcterms:W3CDTF">2015-09-10T13:20:35Z</dcterms:modified>
</cp:coreProperties>
</file>